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4 отчет   ежемесячно\2024 помесячно\"/>
    </mc:Choice>
  </mc:AlternateContent>
  <xr:revisionPtr revIDLastSave="0" documentId="13_ncr:1_{2E7D5C9F-AFE2-492A-B684-F9375D407FB2}" xr6:coauthVersionLast="47" xr6:coauthVersionMax="47" xr10:uidLastSave="{00000000-0000-0000-0000-000000000000}"/>
  <bookViews>
    <workbookView xWindow="-120" yWindow="-120" windowWidth="29040" windowHeight="15720" firstSheet="7" activeTab="14" xr2:uid="{00000000-000D-0000-FFFF-FFFF00000000}"/>
  </bookViews>
  <sheets>
    <sheet name="январь" sheetId="1" r:id="rId1"/>
    <sheet name="февраль" sheetId="2" r:id="rId2"/>
    <sheet name="март" sheetId="3" r:id="rId3"/>
    <sheet name="за 1 квартал" sheetId="4" r:id="rId4"/>
    <sheet name="апрель" sheetId="5" r:id="rId5"/>
    <sheet name="май" sheetId="6" r:id="rId6"/>
    <sheet name="июнь" sheetId="7" r:id="rId7"/>
    <sheet name="2 квартал" sheetId="8" r:id="rId8"/>
    <sheet name="полгода" sheetId="9" r:id="rId9"/>
    <sheet name="июль" sheetId="10" r:id="rId10"/>
    <sheet name="август" sheetId="11" r:id="rId11"/>
    <sheet name="сентябрь" sheetId="12" r:id="rId12"/>
    <sheet name="3 квартал" sheetId="13" r:id="rId13"/>
    <sheet name="октябрь" sheetId="14" r:id="rId14"/>
    <sheet name="ноябрь" sheetId="15" r:id="rId15"/>
    <sheet name="декабрь" sheetId="16" r:id="rId16"/>
    <sheet name="свод" sheetId="17" r:id="rId17"/>
    <sheet name="год" sheetId="18" r:id="rId18"/>
  </sheets>
  <definedNames>
    <definedName name="_xlnm.Print_Area" localSheetId="4">апрель!$A$1:$M$60</definedName>
    <definedName name="_xlnm.Print_Area" localSheetId="16">свод!$A$1:$N$28</definedName>
  </definedNames>
  <calcPr calcId="191029"/>
</workbook>
</file>

<file path=xl/calcChain.xml><?xml version="1.0" encoding="utf-8"?>
<calcChain xmlns="http://schemas.openxmlformats.org/spreadsheetml/2006/main">
  <c r="F128" i="18" l="1"/>
  <c r="F131" i="18" s="1"/>
  <c r="C129" i="18"/>
  <c r="C131" i="18" s="1"/>
  <c r="D129" i="18"/>
  <c r="F133" i="18" s="1"/>
  <c r="E135" i="18" s="1"/>
  <c r="E129" i="18"/>
  <c r="F129" i="18"/>
  <c r="G129" i="18"/>
  <c r="M129" i="18"/>
  <c r="C128" i="18"/>
  <c r="D128" i="18"/>
  <c r="E128" i="18"/>
  <c r="G128" i="18"/>
  <c r="M128" i="18"/>
  <c r="B129" i="18"/>
  <c r="B128" i="18"/>
  <c r="F123" i="16"/>
  <c r="M123" i="16"/>
  <c r="G123" i="16"/>
  <c r="E123" i="16"/>
  <c r="D123" i="16"/>
  <c r="C123" i="16"/>
  <c r="B123" i="16"/>
  <c r="G131" i="18" l="1"/>
  <c r="M131" i="18"/>
  <c r="E131" i="18"/>
  <c r="D131" i="18"/>
  <c r="E133" i="18" s="1"/>
  <c r="B131" i="18"/>
  <c r="M165" i="15" l="1"/>
  <c r="G165" i="15"/>
  <c r="F165" i="15"/>
  <c r="E165" i="15"/>
  <c r="D165" i="15"/>
  <c r="C165" i="15"/>
  <c r="B165" i="15"/>
  <c r="M160" i="14"/>
  <c r="G160" i="14"/>
  <c r="F160" i="14"/>
  <c r="E160" i="14"/>
  <c r="D160" i="14"/>
  <c r="C160" i="14"/>
  <c r="B160" i="14"/>
  <c r="M191" i="12"/>
  <c r="G191" i="12"/>
  <c r="F191" i="12"/>
  <c r="E191" i="12"/>
  <c r="D191" i="12"/>
  <c r="C191" i="12"/>
  <c r="B191" i="12"/>
  <c r="M205" i="11"/>
  <c r="G205" i="11"/>
  <c r="F205" i="11"/>
  <c r="E205" i="11"/>
  <c r="D205" i="11"/>
  <c r="C205" i="11"/>
  <c r="B205" i="11"/>
  <c r="M205" i="10" l="1"/>
  <c r="G205" i="10"/>
  <c r="E205" i="10"/>
  <c r="D205" i="10"/>
  <c r="C205" i="10"/>
  <c r="B205" i="10"/>
  <c r="M180" i="7"/>
  <c r="G180" i="7"/>
  <c r="F180" i="7"/>
  <c r="E180" i="7"/>
  <c r="D180" i="7"/>
  <c r="E181" i="7" s="1"/>
  <c r="C180" i="7"/>
  <c r="B180" i="7"/>
  <c r="M156" i="6"/>
  <c r="G156" i="6"/>
  <c r="F156" i="6"/>
  <c r="E156" i="6"/>
  <c r="D156" i="6"/>
  <c r="C156" i="6"/>
  <c r="B156" i="6"/>
  <c r="M188" i="5"/>
  <c r="G188" i="5"/>
  <c r="E188" i="5"/>
  <c r="D188" i="5"/>
  <c r="C188" i="5"/>
  <c r="B188" i="5"/>
  <c r="B201" i="3"/>
  <c r="C201" i="3"/>
  <c r="D201" i="3"/>
  <c r="E201" i="3"/>
  <c r="G201" i="3"/>
  <c r="M201" i="3"/>
  <c r="M174" i="2"/>
  <c r="G174" i="2"/>
  <c r="F174" i="2"/>
  <c r="E174" i="2"/>
  <c r="D174" i="2"/>
  <c r="C174" i="2"/>
  <c r="B174" i="2"/>
  <c r="M196" i="1"/>
  <c r="G196" i="1"/>
  <c r="F196" i="1"/>
  <c r="E196" i="1"/>
  <c r="D196" i="1"/>
  <c r="C196" i="1"/>
  <c r="B196" i="1"/>
  <c r="M114" i="18"/>
  <c r="E175" i="2" l="1"/>
  <c r="E112" i="18"/>
  <c r="E111" i="18"/>
  <c r="D112" i="18"/>
  <c r="D111" i="18"/>
  <c r="B112" i="18"/>
  <c r="B111" i="18"/>
  <c r="B106" i="16" l="1"/>
  <c r="C106" i="16"/>
  <c r="D106" i="16"/>
  <c r="E106" i="16"/>
  <c r="G106" i="16"/>
  <c r="M106" i="16"/>
  <c r="M148" i="15"/>
  <c r="G148" i="15"/>
  <c r="F148" i="15"/>
  <c r="E148" i="15"/>
  <c r="D148" i="15"/>
  <c r="C148" i="15"/>
  <c r="B148" i="15"/>
  <c r="F116" i="18"/>
  <c r="E118" i="18" s="1"/>
  <c r="G114" i="18"/>
  <c r="F114" i="18"/>
  <c r="E114" i="18"/>
  <c r="D114" i="18"/>
  <c r="C114" i="18"/>
  <c r="B114" i="18"/>
  <c r="E99" i="18"/>
  <c r="F97" i="18"/>
  <c r="E95" i="18"/>
  <c r="D95" i="18"/>
  <c r="E97" i="18" s="1"/>
  <c r="C95" i="18"/>
  <c r="E79" i="18"/>
  <c r="D79" i="18"/>
  <c r="M77" i="18"/>
  <c r="G77" i="18"/>
  <c r="F77" i="18"/>
  <c r="G78" i="18" s="1"/>
  <c r="E77" i="18"/>
  <c r="D77" i="18"/>
  <c r="C77" i="18"/>
  <c r="B77" i="18"/>
  <c r="D62" i="18"/>
  <c r="M60" i="18"/>
  <c r="G60" i="18"/>
  <c r="F60" i="18"/>
  <c r="G61" i="18" s="1"/>
  <c r="E60" i="18"/>
  <c r="D60" i="18"/>
  <c r="E62" i="18" s="1"/>
  <c r="C60" i="18"/>
  <c r="B60" i="18"/>
  <c r="M40" i="18"/>
  <c r="G40" i="18"/>
  <c r="F40" i="18"/>
  <c r="E40" i="18"/>
  <c r="D40" i="18"/>
  <c r="C40" i="18"/>
  <c r="B40" i="18"/>
  <c r="M17" i="18"/>
  <c r="G17" i="18"/>
  <c r="F17" i="18"/>
  <c r="E17" i="18"/>
  <c r="D17" i="18"/>
  <c r="C17" i="18"/>
  <c r="B17" i="18"/>
  <c r="G217" i="17"/>
  <c r="F217" i="17"/>
  <c r="E217" i="17"/>
  <c r="D217" i="17"/>
  <c r="C217" i="17"/>
  <c r="B217" i="17"/>
  <c r="N216" i="17"/>
  <c r="K216" i="17"/>
  <c r="J216" i="17"/>
  <c r="B193" i="17"/>
  <c r="N192" i="17"/>
  <c r="K192" i="17"/>
  <c r="J192" i="17"/>
  <c r="G192" i="17"/>
  <c r="F192" i="17"/>
  <c r="E192" i="17"/>
  <c r="D192" i="17"/>
  <c r="B192" i="17"/>
  <c r="G168" i="17"/>
  <c r="F168" i="17"/>
  <c r="E168" i="17"/>
  <c r="D168" i="17"/>
  <c r="C168" i="17"/>
  <c r="B168" i="17"/>
  <c r="G167" i="17"/>
  <c r="F167" i="17"/>
  <c r="E167" i="17"/>
  <c r="D167" i="17"/>
  <c r="C167" i="17"/>
  <c r="B167" i="17"/>
  <c r="N166" i="17"/>
  <c r="G166" i="17"/>
  <c r="F166" i="17"/>
  <c r="E166" i="17"/>
  <c r="D166" i="17"/>
  <c r="C166" i="17"/>
  <c r="B166" i="17"/>
  <c r="N142" i="17"/>
  <c r="E142" i="17"/>
  <c r="D142" i="17"/>
  <c r="N140" i="17"/>
  <c r="L140" i="17"/>
  <c r="K140" i="17"/>
  <c r="I140" i="17"/>
  <c r="H140" i="17"/>
  <c r="G140" i="17"/>
  <c r="G142" i="17" s="1"/>
  <c r="F140" i="17"/>
  <c r="E140" i="17"/>
  <c r="D140" i="17"/>
  <c r="C140" i="17"/>
  <c r="B140" i="17"/>
  <c r="N110" i="17"/>
  <c r="L110" i="17"/>
  <c r="K110" i="17"/>
  <c r="I110" i="17"/>
  <c r="H110" i="17"/>
  <c r="G110" i="17"/>
  <c r="F110" i="17"/>
  <c r="E110" i="17"/>
  <c r="D110" i="17"/>
  <c r="C110" i="17"/>
  <c r="B110" i="17"/>
  <c r="N82" i="17"/>
  <c r="L82" i="17"/>
  <c r="K82" i="17"/>
  <c r="H82" i="17"/>
  <c r="G82" i="17"/>
  <c r="E82" i="17"/>
  <c r="D82" i="17"/>
  <c r="C82" i="17"/>
  <c r="B82" i="17"/>
  <c r="I80" i="17"/>
  <c r="I79" i="17"/>
  <c r="I78" i="17"/>
  <c r="I77" i="17"/>
  <c r="I76" i="17"/>
  <c r="I75" i="17"/>
  <c r="I74" i="17"/>
  <c r="I73" i="17"/>
  <c r="I72" i="17"/>
  <c r="I71" i="17"/>
  <c r="I70" i="17"/>
  <c r="I69" i="17"/>
  <c r="I82" i="17" s="1"/>
  <c r="N55" i="17"/>
  <c r="I55" i="17"/>
  <c r="G55" i="17"/>
  <c r="E55" i="17"/>
  <c r="D55" i="17"/>
  <c r="C55" i="17"/>
  <c r="B55" i="17"/>
  <c r="G26" i="17"/>
  <c r="E26" i="17"/>
  <c r="I26" i="17" s="1"/>
  <c r="D26" i="17"/>
  <c r="C26" i="17"/>
  <c r="B26" i="17"/>
  <c r="M89" i="16"/>
  <c r="G89" i="16"/>
  <c r="E89" i="16"/>
  <c r="D89" i="16"/>
  <c r="C89" i="16"/>
  <c r="B89" i="16"/>
  <c r="M72" i="16"/>
  <c r="G72" i="16"/>
  <c r="E72" i="16"/>
  <c r="D72" i="16"/>
  <c r="C72" i="16"/>
  <c r="B72" i="16"/>
  <c r="M53" i="16"/>
  <c r="G53" i="16"/>
  <c r="E53" i="16"/>
  <c r="D53" i="16"/>
  <c r="C53" i="16"/>
  <c r="B53" i="16"/>
  <c r="M37" i="16"/>
  <c r="G37" i="16"/>
  <c r="E37" i="16"/>
  <c r="D37" i="16"/>
  <c r="C37" i="16"/>
  <c r="B37" i="16"/>
  <c r="M17" i="16"/>
  <c r="G17" i="16"/>
  <c r="E17" i="16"/>
  <c r="D17" i="16"/>
  <c r="C17" i="16"/>
  <c r="B17" i="16"/>
  <c r="M131" i="15"/>
  <c r="G131" i="15"/>
  <c r="F131" i="15"/>
  <c r="E131" i="15"/>
  <c r="D131" i="15"/>
  <c r="C131" i="15"/>
  <c r="B131" i="15"/>
  <c r="M113" i="15"/>
  <c r="G113" i="15"/>
  <c r="E113" i="15"/>
  <c r="D113" i="15"/>
  <c r="C113" i="15"/>
  <c r="B113" i="15"/>
  <c r="M93" i="15"/>
  <c r="G93" i="15"/>
  <c r="E93" i="15"/>
  <c r="D93" i="15"/>
  <c r="C93" i="15"/>
  <c r="B93" i="15"/>
  <c r="M74" i="15"/>
  <c r="G74" i="15"/>
  <c r="E74" i="15"/>
  <c r="D74" i="15"/>
  <c r="C74" i="15"/>
  <c r="B74" i="15"/>
  <c r="M57" i="15"/>
  <c r="G57" i="15"/>
  <c r="E57" i="15"/>
  <c r="D57" i="15"/>
  <c r="C57" i="15"/>
  <c r="B57" i="15"/>
  <c r="M38" i="15"/>
  <c r="G38" i="15"/>
  <c r="E38" i="15"/>
  <c r="D38" i="15"/>
  <c r="C38" i="15"/>
  <c r="B38" i="15"/>
  <c r="M17" i="15"/>
  <c r="G17" i="15"/>
  <c r="E17" i="15"/>
  <c r="D17" i="15"/>
  <c r="C17" i="15"/>
  <c r="B17" i="15"/>
  <c r="M143" i="14"/>
  <c r="G143" i="14"/>
  <c r="F143" i="14"/>
  <c r="E143" i="14"/>
  <c r="D143" i="14"/>
  <c r="C143" i="14"/>
  <c r="B143" i="14"/>
  <c r="M126" i="14"/>
  <c r="G126" i="14"/>
  <c r="F126" i="14"/>
  <c r="E126" i="14"/>
  <c r="D126" i="14"/>
  <c r="C126" i="14"/>
  <c r="B126" i="14"/>
  <c r="M109" i="14"/>
  <c r="G109" i="14"/>
  <c r="F109" i="14"/>
  <c r="E109" i="14"/>
  <c r="D109" i="14"/>
  <c r="C109" i="14"/>
  <c r="B109" i="14"/>
  <c r="M93" i="14"/>
  <c r="G93" i="14"/>
  <c r="E93" i="14"/>
  <c r="D93" i="14"/>
  <c r="C93" i="14"/>
  <c r="B93" i="14"/>
  <c r="M76" i="14"/>
  <c r="G76" i="14"/>
  <c r="E76" i="14"/>
  <c r="D76" i="14"/>
  <c r="C76" i="14"/>
  <c r="B76" i="14"/>
  <c r="M59" i="14"/>
  <c r="G59" i="14"/>
  <c r="E59" i="14"/>
  <c r="D59" i="14"/>
  <c r="C59" i="14"/>
  <c r="B59" i="14"/>
  <c r="M39" i="14"/>
  <c r="G39" i="14"/>
  <c r="E39" i="14"/>
  <c r="D39" i="14"/>
  <c r="C39" i="14"/>
  <c r="B39" i="14"/>
  <c r="M17" i="14"/>
  <c r="G17" i="14"/>
  <c r="E17" i="14"/>
  <c r="D17" i="14"/>
  <c r="C17" i="14"/>
  <c r="B17" i="14"/>
  <c r="M32" i="13"/>
  <c r="G32" i="13"/>
  <c r="F32" i="13"/>
  <c r="E32" i="13"/>
  <c r="D32" i="13"/>
  <c r="C32" i="13"/>
  <c r="B32" i="13"/>
  <c r="M15" i="13"/>
  <c r="G15" i="13"/>
  <c r="F15" i="13"/>
  <c r="E15" i="13"/>
  <c r="D15" i="13"/>
  <c r="C15" i="13"/>
  <c r="B15" i="13"/>
  <c r="M174" i="12"/>
  <c r="G174" i="12"/>
  <c r="F174" i="12"/>
  <c r="E174" i="12"/>
  <c r="D174" i="12"/>
  <c r="C174" i="12"/>
  <c r="B174" i="12"/>
  <c r="M157" i="12"/>
  <c r="G157" i="12"/>
  <c r="F157" i="12"/>
  <c r="E157" i="12"/>
  <c r="D157" i="12"/>
  <c r="C157" i="12"/>
  <c r="B157" i="12"/>
  <c r="M140" i="12"/>
  <c r="G140" i="12"/>
  <c r="F140" i="12"/>
  <c r="E140" i="12"/>
  <c r="D140" i="12"/>
  <c r="C140" i="12"/>
  <c r="B140" i="12"/>
  <c r="M123" i="12"/>
  <c r="G123" i="12"/>
  <c r="E123" i="12"/>
  <c r="D123" i="12"/>
  <c r="C123" i="12"/>
  <c r="B123" i="12"/>
  <c r="M105" i="12"/>
  <c r="G105" i="12"/>
  <c r="E105" i="12"/>
  <c r="D105" i="12"/>
  <c r="C105" i="12"/>
  <c r="B105" i="12"/>
  <c r="M81" i="12"/>
  <c r="G81" i="12"/>
  <c r="E81" i="12"/>
  <c r="D81" i="12"/>
  <c r="C81" i="12"/>
  <c r="B81" i="12"/>
  <c r="M60" i="12"/>
  <c r="G60" i="12"/>
  <c r="D60" i="12"/>
  <c r="C60" i="12"/>
  <c r="M190" i="11"/>
  <c r="G190" i="11"/>
  <c r="F190" i="11"/>
  <c r="E190" i="11"/>
  <c r="D190" i="11"/>
  <c r="C190" i="11"/>
  <c r="B190" i="11"/>
  <c r="M173" i="11"/>
  <c r="G173" i="11"/>
  <c r="F173" i="11"/>
  <c r="E173" i="11"/>
  <c r="D173" i="11"/>
  <c r="C173" i="11"/>
  <c r="B173" i="11"/>
  <c r="E159" i="11"/>
  <c r="E158" i="11"/>
  <c r="M156" i="11"/>
  <c r="G156" i="11"/>
  <c r="E156" i="11"/>
  <c r="D156" i="11"/>
  <c r="C156" i="11"/>
  <c r="B156" i="11"/>
  <c r="M139" i="11"/>
  <c r="G139" i="11"/>
  <c r="E139" i="11"/>
  <c r="D139" i="11"/>
  <c r="C139" i="11"/>
  <c r="B139" i="11"/>
  <c r="M118" i="11"/>
  <c r="G118" i="11"/>
  <c r="E118" i="11"/>
  <c r="D118" i="11"/>
  <c r="C118" i="11"/>
  <c r="B118" i="11"/>
  <c r="M101" i="11"/>
  <c r="G101" i="11"/>
  <c r="E101" i="11"/>
  <c r="D101" i="11"/>
  <c r="C101" i="11"/>
  <c r="B101" i="11"/>
  <c r="M81" i="11"/>
  <c r="G81" i="11"/>
  <c r="E81" i="11"/>
  <c r="D81" i="11"/>
  <c r="C81" i="11"/>
  <c r="B81" i="11"/>
  <c r="M60" i="11"/>
  <c r="L60" i="11"/>
  <c r="G60" i="11"/>
  <c r="E60" i="11"/>
  <c r="D60" i="11"/>
  <c r="C60" i="11"/>
  <c r="B60" i="11"/>
  <c r="M187" i="10"/>
  <c r="G187" i="10"/>
  <c r="E187" i="10"/>
  <c r="D187" i="10"/>
  <c r="C187" i="10"/>
  <c r="B187" i="10"/>
  <c r="M170" i="10"/>
  <c r="G170" i="10"/>
  <c r="E170" i="10"/>
  <c r="D170" i="10"/>
  <c r="C170" i="10"/>
  <c r="B170" i="10"/>
  <c r="M153" i="10"/>
  <c r="G153" i="10"/>
  <c r="E153" i="10"/>
  <c r="D153" i="10"/>
  <c r="C153" i="10"/>
  <c r="B153" i="10"/>
  <c r="M136" i="10"/>
  <c r="G136" i="10"/>
  <c r="E136" i="10"/>
  <c r="D136" i="10"/>
  <c r="C136" i="10"/>
  <c r="B136" i="10"/>
  <c r="M118" i="10"/>
  <c r="G118" i="10"/>
  <c r="E118" i="10"/>
  <c r="D118" i="10"/>
  <c r="C118" i="10"/>
  <c r="B118" i="10"/>
  <c r="M101" i="10"/>
  <c r="G101" i="10"/>
  <c r="E101" i="10"/>
  <c r="D101" i="10"/>
  <c r="C101" i="10"/>
  <c r="B101" i="10"/>
  <c r="M81" i="10"/>
  <c r="G81" i="10"/>
  <c r="E81" i="10"/>
  <c r="D81" i="10"/>
  <c r="C81" i="10"/>
  <c r="B81" i="10"/>
  <c r="M60" i="10"/>
  <c r="L60" i="10"/>
  <c r="G60" i="10"/>
  <c r="E60" i="10"/>
  <c r="C60" i="10"/>
  <c r="M39" i="10"/>
  <c r="E20" i="9"/>
  <c r="M15" i="9"/>
  <c r="G15" i="9"/>
  <c r="F15" i="9"/>
  <c r="E15" i="9"/>
  <c r="D15" i="9"/>
  <c r="C15" i="9"/>
  <c r="B15" i="9"/>
  <c r="E20" i="8"/>
  <c r="M15" i="8"/>
  <c r="G15" i="8"/>
  <c r="F15" i="8"/>
  <c r="E15" i="8"/>
  <c r="D15" i="8"/>
  <c r="C15" i="8"/>
  <c r="B15" i="8"/>
  <c r="E165" i="7"/>
  <c r="M164" i="7"/>
  <c r="G164" i="7"/>
  <c r="F164" i="7"/>
  <c r="E164" i="7"/>
  <c r="D164" i="7"/>
  <c r="C164" i="7"/>
  <c r="B164" i="7"/>
  <c r="E148" i="7"/>
  <c r="M147" i="7"/>
  <c r="G147" i="7"/>
  <c r="F147" i="7"/>
  <c r="E147" i="7"/>
  <c r="D147" i="7"/>
  <c r="C147" i="7"/>
  <c r="B147" i="7"/>
  <c r="G132" i="7"/>
  <c r="E132" i="7"/>
  <c r="M131" i="7"/>
  <c r="G131" i="7"/>
  <c r="F131" i="7"/>
  <c r="E131" i="7"/>
  <c r="D131" i="7"/>
  <c r="C131" i="7"/>
  <c r="B131" i="7"/>
  <c r="M113" i="7"/>
  <c r="G113" i="7"/>
  <c r="E113" i="7"/>
  <c r="D113" i="7"/>
  <c r="C113" i="7"/>
  <c r="B113" i="7"/>
  <c r="M97" i="7"/>
  <c r="G97" i="7"/>
  <c r="E97" i="7"/>
  <c r="D97" i="7"/>
  <c r="C97" i="7"/>
  <c r="B97" i="7"/>
  <c r="M81" i="7"/>
  <c r="G81" i="7"/>
  <c r="E81" i="7"/>
  <c r="D81" i="7"/>
  <c r="C81" i="7"/>
  <c r="B81" i="7"/>
  <c r="M60" i="7"/>
  <c r="L60" i="7"/>
  <c r="M39" i="7"/>
  <c r="M140" i="6"/>
  <c r="G140" i="6"/>
  <c r="F140" i="6"/>
  <c r="E140" i="6"/>
  <c r="D140" i="6"/>
  <c r="C140" i="6"/>
  <c r="B140" i="6"/>
  <c r="M108" i="6"/>
  <c r="G108" i="6"/>
  <c r="E108" i="6"/>
  <c r="D108" i="6"/>
  <c r="C108" i="6"/>
  <c r="B108" i="6"/>
  <c r="M91" i="6"/>
  <c r="G91" i="6"/>
  <c r="E91" i="6"/>
  <c r="D91" i="6"/>
  <c r="C91" i="6"/>
  <c r="B91" i="6"/>
  <c r="M75" i="6"/>
  <c r="G75" i="6"/>
  <c r="E75" i="6"/>
  <c r="D75" i="6"/>
  <c r="C75" i="6"/>
  <c r="B75" i="6"/>
  <c r="M58" i="6"/>
  <c r="G58" i="6"/>
  <c r="E58" i="6"/>
  <c r="D58" i="6"/>
  <c r="C58" i="6"/>
  <c r="B58" i="6"/>
  <c r="M38" i="6"/>
  <c r="M173" i="5"/>
  <c r="G173" i="5"/>
  <c r="E173" i="5"/>
  <c r="D173" i="5"/>
  <c r="C173" i="5"/>
  <c r="B173" i="5"/>
  <c r="M158" i="5"/>
  <c r="G158" i="5"/>
  <c r="E158" i="5"/>
  <c r="D158" i="5"/>
  <c r="C158" i="5"/>
  <c r="B158" i="5"/>
  <c r="M140" i="5"/>
  <c r="G140" i="5"/>
  <c r="E140" i="5"/>
  <c r="D140" i="5"/>
  <c r="C140" i="5"/>
  <c r="B140" i="5"/>
  <c r="M124" i="5"/>
  <c r="G124" i="5"/>
  <c r="E124" i="5"/>
  <c r="D124" i="5"/>
  <c r="C124" i="5"/>
  <c r="B124" i="5"/>
  <c r="M108" i="5"/>
  <c r="G108" i="5"/>
  <c r="E108" i="5"/>
  <c r="D108" i="5"/>
  <c r="C108" i="5"/>
  <c r="B108" i="5"/>
  <c r="M91" i="5"/>
  <c r="G91" i="5"/>
  <c r="E91" i="5"/>
  <c r="D91" i="5"/>
  <c r="C91" i="5"/>
  <c r="B91" i="5"/>
  <c r="M73" i="5"/>
  <c r="G73" i="5"/>
  <c r="E73" i="5"/>
  <c r="D73" i="5"/>
  <c r="C73" i="5"/>
  <c r="B73" i="5"/>
  <c r="M57" i="5"/>
  <c r="G57" i="5"/>
  <c r="E57" i="5"/>
  <c r="D57" i="5"/>
  <c r="C57" i="5"/>
  <c r="B57" i="5"/>
  <c r="M37" i="5"/>
  <c r="M31" i="4"/>
  <c r="G31" i="4"/>
  <c r="F31" i="4"/>
  <c r="E31" i="4"/>
  <c r="D31" i="4"/>
  <c r="C31" i="4"/>
  <c r="B31" i="4"/>
  <c r="E15" i="4"/>
  <c r="M13" i="4"/>
  <c r="G13" i="4"/>
  <c r="G14" i="4" s="1"/>
  <c r="F13" i="4"/>
  <c r="E13" i="4"/>
  <c r="D13" i="4"/>
  <c r="C13" i="4"/>
  <c r="B13" i="4"/>
  <c r="C15" i="4" s="1"/>
  <c r="M185" i="3"/>
  <c r="G185" i="3"/>
  <c r="E185" i="3"/>
  <c r="D185" i="3"/>
  <c r="C185" i="3"/>
  <c r="B185" i="3"/>
  <c r="M169" i="3"/>
  <c r="G169" i="3"/>
  <c r="E169" i="3"/>
  <c r="D169" i="3"/>
  <c r="C169" i="3"/>
  <c r="B169" i="3"/>
  <c r="M152" i="3"/>
  <c r="G152" i="3"/>
  <c r="E152" i="3"/>
  <c r="D152" i="3"/>
  <c r="C152" i="3"/>
  <c r="B152" i="3"/>
  <c r="M134" i="3"/>
  <c r="G134" i="3"/>
  <c r="E134" i="3"/>
  <c r="D134" i="3"/>
  <c r="C134" i="3"/>
  <c r="B134" i="3"/>
  <c r="M116" i="3"/>
  <c r="G116" i="3"/>
  <c r="E116" i="3"/>
  <c r="D116" i="3"/>
  <c r="C116" i="3"/>
  <c r="B116" i="3"/>
  <c r="M98" i="3"/>
  <c r="G98" i="3"/>
  <c r="E98" i="3"/>
  <c r="D98" i="3"/>
  <c r="C98" i="3"/>
  <c r="B98" i="3"/>
  <c r="M77" i="3"/>
  <c r="G77" i="3"/>
  <c r="E77" i="3"/>
  <c r="D77" i="3"/>
  <c r="C77" i="3"/>
  <c r="B77" i="3"/>
  <c r="M60" i="3"/>
  <c r="G60" i="3"/>
  <c r="E60" i="3"/>
  <c r="D60" i="3"/>
  <c r="C60" i="3"/>
  <c r="B60" i="3"/>
  <c r="M39" i="3"/>
  <c r="G39" i="3"/>
  <c r="E39" i="3"/>
  <c r="M159" i="2"/>
  <c r="G159" i="2"/>
  <c r="F159" i="2"/>
  <c r="E159" i="2"/>
  <c r="D159" i="2"/>
  <c r="E160" i="2" s="1"/>
  <c r="C159" i="2"/>
  <c r="B159" i="2"/>
  <c r="M143" i="2"/>
  <c r="G143" i="2"/>
  <c r="F143" i="2"/>
  <c r="E143" i="2"/>
  <c r="D143" i="2"/>
  <c r="E144" i="2" s="1"/>
  <c r="C143" i="2"/>
  <c r="B143" i="2"/>
  <c r="M126" i="2"/>
  <c r="G126" i="2"/>
  <c r="F126" i="2"/>
  <c r="E126" i="2"/>
  <c r="D126" i="2"/>
  <c r="C126" i="2"/>
  <c r="B126" i="2"/>
  <c r="M110" i="2"/>
  <c r="G110" i="2"/>
  <c r="F110" i="2"/>
  <c r="E110" i="2"/>
  <c r="D110" i="2"/>
  <c r="C110" i="2"/>
  <c r="B110" i="2"/>
  <c r="M94" i="2"/>
  <c r="G94" i="2"/>
  <c r="E94" i="2"/>
  <c r="D94" i="2"/>
  <c r="C94" i="2"/>
  <c r="B94" i="2"/>
  <c r="M74" i="2"/>
  <c r="G74" i="2"/>
  <c r="E74" i="2"/>
  <c r="D74" i="2"/>
  <c r="C74" i="2"/>
  <c r="B74" i="2"/>
  <c r="M58" i="2"/>
  <c r="G58" i="2"/>
  <c r="E58" i="2"/>
  <c r="D58" i="2"/>
  <c r="C58" i="2"/>
  <c r="B58" i="2"/>
  <c r="M38" i="2"/>
  <c r="G38" i="2"/>
  <c r="M18" i="2"/>
  <c r="M179" i="1"/>
  <c r="G179" i="1"/>
  <c r="F179" i="1"/>
  <c r="E179" i="1"/>
  <c r="D179" i="1"/>
  <c r="C179" i="1"/>
  <c r="B179" i="1"/>
  <c r="M161" i="1"/>
  <c r="G161" i="1"/>
  <c r="F161" i="1"/>
  <c r="E161" i="1"/>
  <c r="D161" i="1"/>
  <c r="C161" i="1"/>
  <c r="B161" i="1"/>
  <c r="M143" i="1"/>
  <c r="G143" i="1"/>
  <c r="F143" i="1"/>
  <c r="E143" i="1"/>
  <c r="D143" i="1"/>
  <c r="C143" i="1"/>
  <c r="B143" i="1"/>
  <c r="M125" i="1"/>
  <c r="G125" i="1"/>
  <c r="F125" i="1"/>
  <c r="E125" i="1"/>
  <c r="D125" i="1"/>
  <c r="C125" i="1"/>
  <c r="B125" i="1"/>
  <c r="M106" i="1"/>
  <c r="G106" i="1"/>
  <c r="F106" i="1"/>
  <c r="E106" i="1"/>
  <c r="D106" i="1"/>
  <c r="C106" i="1"/>
  <c r="B106" i="1"/>
  <c r="M84" i="1"/>
  <c r="G84" i="1"/>
  <c r="F84" i="1"/>
  <c r="E84" i="1"/>
  <c r="D84" i="1"/>
  <c r="C84" i="1"/>
  <c r="B84" i="1"/>
  <c r="M62" i="1"/>
  <c r="G62" i="1"/>
  <c r="F62" i="1"/>
  <c r="E62" i="1"/>
  <c r="D62" i="1"/>
  <c r="C62" i="1"/>
  <c r="B62" i="1"/>
  <c r="G39" i="1"/>
  <c r="E39" i="1"/>
  <c r="D39" i="1"/>
  <c r="C39" i="1"/>
  <c r="B39" i="1"/>
  <c r="E116" i="18" l="1"/>
</calcChain>
</file>

<file path=xl/sharedStrings.xml><?xml version="1.0" encoding="utf-8"?>
<sst xmlns="http://schemas.openxmlformats.org/spreadsheetml/2006/main" count="6739" uniqueCount="200">
  <si>
    <t>МКУК "Центр досуга"</t>
  </si>
  <si>
    <t>МО "Поселок Ленинский"</t>
  </si>
  <si>
    <t>Алданского района РС(Я)</t>
  </si>
  <si>
    <t>Отчет о мероприятиях, проведенных учреждениями культуры</t>
  </si>
  <si>
    <t>Январь 2014 г.</t>
  </si>
  <si>
    <t>КДУ</t>
  </si>
  <si>
    <t>кол-во проведенных</t>
  </si>
  <si>
    <t>охват</t>
  </si>
  <si>
    <t>в них детей</t>
  </si>
  <si>
    <t>увеличенная доля</t>
  </si>
  <si>
    <t>их них доля детей</t>
  </si>
  <si>
    <t>объем финанасирования</t>
  </si>
  <si>
    <t>мероприятий</t>
  </si>
  <si>
    <t>участников</t>
  </si>
  <si>
    <t>численности участников</t>
  </si>
  <si>
    <t>тыс. руб.</t>
  </si>
  <si>
    <t>в мероприятиях</t>
  </si>
  <si>
    <t xml:space="preserve">платные </t>
  </si>
  <si>
    <t xml:space="preserve">бесплатные </t>
  </si>
  <si>
    <t xml:space="preserve">муниципальный </t>
  </si>
  <si>
    <t>ВБД</t>
  </si>
  <si>
    <t>мероприятия</t>
  </si>
  <si>
    <t>бюджет</t>
  </si>
  <si>
    <t>Ленинский</t>
  </si>
  <si>
    <t>Лебединый</t>
  </si>
  <si>
    <t>Якокут</t>
  </si>
  <si>
    <t>итого</t>
  </si>
  <si>
    <t xml:space="preserve">директор МКУК "Центр досуга" </t>
  </si>
  <si>
    <t>МО "Поселок Ленинский"                                              М.В.Хололенко</t>
  </si>
  <si>
    <t>Январь 2015 г.</t>
  </si>
  <si>
    <t>Январь 2017 г.</t>
  </si>
  <si>
    <t xml:space="preserve"> </t>
  </si>
  <si>
    <t>Январь 2018 г.</t>
  </si>
  <si>
    <t>Январь 2019 г.</t>
  </si>
  <si>
    <t>Январь 2020 г.</t>
  </si>
  <si>
    <t>Январь 2021 г.</t>
  </si>
  <si>
    <t>примечание : все мероприятия проводимые в Онлайн</t>
  </si>
  <si>
    <t>Январь 2022 г.</t>
  </si>
  <si>
    <t>Январь 2023г.</t>
  </si>
  <si>
    <t>ГП"Поселок Ленинский"                                              М.В.Хололенко</t>
  </si>
  <si>
    <t>февраль 2014 г.</t>
  </si>
  <si>
    <t>февраль 2015 г.</t>
  </si>
  <si>
    <t>выручка</t>
  </si>
  <si>
    <t>февраль 2017 г.</t>
  </si>
  <si>
    <t>февраль 2018 г.</t>
  </si>
  <si>
    <t>февраль 2019 г.</t>
  </si>
  <si>
    <t>февраль 2020 г.</t>
  </si>
  <si>
    <t>февраль 2021 г.</t>
  </si>
  <si>
    <t>примечание : охват участников   очно посещение КДУ</t>
  </si>
  <si>
    <t xml:space="preserve">Онлайн - Соц. сети ,+ посетители сайта, инстограмм не считаем. </t>
  </si>
  <si>
    <t>февраль 2022 г.</t>
  </si>
  <si>
    <t>февраль 2023 г.</t>
  </si>
  <si>
    <t>март 2014 г.</t>
  </si>
  <si>
    <t>март 2015 г.</t>
  </si>
  <si>
    <t>март 2017 г.</t>
  </si>
  <si>
    <t>март 2018г.</t>
  </si>
  <si>
    <t>март 2019г.</t>
  </si>
  <si>
    <t>март 2020г.</t>
  </si>
  <si>
    <t>март 2021г.</t>
  </si>
  <si>
    <t>март 2022г.</t>
  </si>
  <si>
    <t>март 2023г.</t>
  </si>
  <si>
    <t>1 квартал  2020г.</t>
  </si>
  <si>
    <t>1 квартал  2021г.</t>
  </si>
  <si>
    <t>апрель 2014 г.</t>
  </si>
  <si>
    <t>апрель 2015 г.</t>
  </si>
  <si>
    <t>апрель 2017 г.</t>
  </si>
  <si>
    <t>апрель 2018 г.</t>
  </si>
  <si>
    <t>апрель 2019 г.</t>
  </si>
  <si>
    <t>Отчет о мероприятиях, проведенных учреждениями культуры в онлайн</t>
  </si>
  <si>
    <t>апрель 2020г.</t>
  </si>
  <si>
    <t>апрель 2021г.</t>
  </si>
  <si>
    <t>примечание : все мероприятия очно</t>
  </si>
  <si>
    <t>апрель 2022г.</t>
  </si>
  <si>
    <t>апрель 2023г.</t>
  </si>
  <si>
    <t>май 2014 г.</t>
  </si>
  <si>
    <t>май 2015 г.</t>
  </si>
  <si>
    <t>май 2017г.</t>
  </si>
  <si>
    <t>май 2018г.</t>
  </si>
  <si>
    <t>май 2019г.</t>
  </si>
  <si>
    <t>май 2020г.</t>
  </si>
  <si>
    <t>май 2021г.</t>
  </si>
  <si>
    <t>примечание : все мероприятия проводимые в очно</t>
  </si>
  <si>
    <t>май 2023г.</t>
  </si>
  <si>
    <t>июнь 2014 г.</t>
  </si>
  <si>
    <t>июнь 2015 г.</t>
  </si>
  <si>
    <t>июнь 2016г.</t>
  </si>
  <si>
    <t>июнь 2017г.</t>
  </si>
  <si>
    <t>июнь 2018г.</t>
  </si>
  <si>
    <t>июнь 2019г.</t>
  </si>
  <si>
    <t>июнь 2021г.</t>
  </si>
  <si>
    <t>80+1213=1293</t>
  </si>
  <si>
    <t>80+743=823</t>
  </si>
  <si>
    <t>примечание : все мероприятия проводимые очно</t>
  </si>
  <si>
    <t>июнь 2022г.</t>
  </si>
  <si>
    <t>июнь 2023.</t>
  </si>
  <si>
    <t>2 квартал  2021г.</t>
  </si>
  <si>
    <t xml:space="preserve"> полгода 2021</t>
  </si>
  <si>
    <t>июль 2014 г.</t>
  </si>
  <si>
    <t>июль 2015 г.</t>
  </si>
  <si>
    <t>июль 2016 г.</t>
  </si>
  <si>
    <t>июль 2017г.</t>
  </si>
  <si>
    <t>июль 2018г.</t>
  </si>
  <si>
    <t>июль 2019г.</t>
  </si>
  <si>
    <t>июль 2020г.</t>
  </si>
  <si>
    <t xml:space="preserve">Отчет о мероприятиях, проведенных учреждениями культуры </t>
  </si>
  <si>
    <t>июль 2021г.</t>
  </si>
  <si>
    <t>июль 2022г.</t>
  </si>
  <si>
    <t>июль 2023г.</t>
  </si>
  <si>
    <t>август 2014 г.</t>
  </si>
  <si>
    <t>август 2015 г.</t>
  </si>
  <si>
    <t>август 2016 г.</t>
  </si>
  <si>
    <t>август 2017 г.</t>
  </si>
  <si>
    <t>август 2018г.</t>
  </si>
  <si>
    <t>,</t>
  </si>
  <si>
    <t>август 2019г.</t>
  </si>
  <si>
    <t>август 2020г.</t>
  </si>
  <si>
    <t>август 2021г.</t>
  </si>
  <si>
    <t>август 2022г.</t>
  </si>
  <si>
    <t>август 2023г.</t>
  </si>
  <si>
    <t>сентябрь 2014 г.</t>
  </si>
  <si>
    <t>сентябрь 2015 г.</t>
  </si>
  <si>
    <t>сентябрь 2016 г.</t>
  </si>
  <si>
    <t>сентябрь 2017 г.</t>
  </si>
  <si>
    <t>сентябрь 2018 г.</t>
  </si>
  <si>
    <t>сентябрь 2020г.</t>
  </si>
  <si>
    <t>сентябрь 2021г.</t>
  </si>
  <si>
    <t>сентябрь 2022г.</t>
  </si>
  <si>
    <t>сентябрь 2023г.</t>
  </si>
  <si>
    <t>3квартал  2021г.</t>
  </si>
  <si>
    <t>3квартал  2022г.</t>
  </si>
  <si>
    <t>октябрь 2016 г.</t>
  </si>
  <si>
    <t>октябрь 2017 г.</t>
  </si>
  <si>
    <t>октябрь 2018 г.</t>
  </si>
  <si>
    <t>октябрь 2019 г.</t>
  </si>
  <si>
    <t>октябрь 2020 г.</t>
  </si>
  <si>
    <t>октябрь 2021 г.</t>
  </si>
  <si>
    <t>октябрь 2022г.</t>
  </si>
  <si>
    <t>октябрь 2023г.</t>
  </si>
  <si>
    <t>ноябрь 2016г.</t>
  </si>
  <si>
    <t>ноябрь 2017г.</t>
  </si>
  <si>
    <t>ноябрь 2018г.</t>
  </si>
  <si>
    <t>ноябрь 2019г.</t>
  </si>
  <si>
    <t>ноябрь 2020г.</t>
  </si>
  <si>
    <t>ноябрь 2021г.</t>
  </si>
  <si>
    <t>ноябрь 2022г.</t>
  </si>
  <si>
    <t>декабрь  2017 г.</t>
  </si>
  <si>
    <t>декабрь  2018 г.</t>
  </si>
  <si>
    <t>декабрь  2019 г.</t>
  </si>
  <si>
    <t>декабрь  2021 г.</t>
  </si>
  <si>
    <t>декабрь  2022 г.</t>
  </si>
  <si>
    <t>свод  2014 г.</t>
  </si>
  <si>
    <t>кружки</t>
  </si>
  <si>
    <t>итог за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</si>
  <si>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</si>
  <si>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</si>
  <si>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</si>
  <si>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</si>
  <si>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</si>
  <si>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</si>
  <si>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</si>
  <si>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авгкст</t>
  </si>
  <si>
    <t>сентябрь</t>
  </si>
  <si>
    <t>октябрь</t>
  </si>
  <si>
    <t>ноябрь</t>
  </si>
  <si>
    <t>декабрь</t>
  </si>
  <si>
    <t>свод  2015 г.</t>
  </si>
  <si>
    <t>свод  2016 г.</t>
  </si>
  <si>
    <t>население</t>
  </si>
  <si>
    <t>август</t>
  </si>
  <si>
    <t>свод  2018г.</t>
  </si>
  <si>
    <t>свод  2019г.</t>
  </si>
  <si>
    <t>свод  2020г.</t>
  </si>
  <si>
    <t>работали</t>
  </si>
  <si>
    <t>онлайн</t>
  </si>
  <si>
    <t>начиная с апреля мероприятия онлайн</t>
  </si>
  <si>
    <t>очно</t>
  </si>
  <si>
    <t>свод  2021г.</t>
  </si>
  <si>
    <t>свод  2022г.</t>
  </si>
  <si>
    <t>за  2017 г.</t>
  </si>
  <si>
    <t>за  2018 г.</t>
  </si>
  <si>
    <t>за  2019 г.</t>
  </si>
  <si>
    <t>за  2020 г.</t>
  </si>
  <si>
    <t>за  2021 г.</t>
  </si>
  <si>
    <t>ноябрь 2023г.</t>
  </si>
  <si>
    <t>декабрь  2023 г.</t>
  </si>
  <si>
    <t>за  2023 г.</t>
  </si>
  <si>
    <t>2023 нет данных</t>
  </si>
  <si>
    <t>Январь 2024г.</t>
  </si>
  <si>
    <t>февраль 2024 г.</t>
  </si>
  <si>
    <t>март 2024г.</t>
  </si>
  <si>
    <t>апрель 2024г.</t>
  </si>
  <si>
    <t>май 2024г.</t>
  </si>
  <si>
    <t>июнь 2024.</t>
  </si>
  <si>
    <t>июль 2024г.</t>
  </si>
  <si>
    <t>август 2024г.</t>
  </si>
  <si>
    <t>сентябрь 2024г.</t>
  </si>
  <si>
    <t>октябрь 2024г.</t>
  </si>
  <si>
    <t>ноябрь 2024г.</t>
  </si>
  <si>
    <t>декабрь  2024 г.</t>
  </si>
  <si>
    <t>за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</si>
</sst>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0.0"/>
  </numFmts>
  <fonts count="6" x14ac:knownFonts="1">
    <font>
      <sz val="11"/>
      <color theme="1"/>
      <name val="Calibri"/>
      <scheme val="minor"/>
    </font>
    <font>
      <sz val="11"/>
      <name val="Calibri"/>
      <scheme val="minor"/>
    </font>
    <font>
      <sz val="11"/>
      <color indexed="2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  <scheme val="minor"/>
    </font>
    <font>
      <sz val="11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CD5B4"/>
        <bgColor rgb="FFFCD5B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/>
    <xf numFmtId="164" fontId="3" fillId="0" borderId="0" applyFont="0" applyFill="0" applyBorder="0"/>
  </cellStyleXfs>
  <cellXfs count="9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9" fontId="0" fillId="0" borderId="12" xfId="0" applyNumberFormat="1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13" xfId="0" applyBorder="1"/>
    <xf numFmtId="10" fontId="0" fillId="0" borderId="12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9" fontId="0" fillId="0" borderId="12" xfId="1" applyFont="1" applyBorder="1"/>
    <xf numFmtId="165" fontId="0" fillId="0" borderId="16" xfId="2" applyNumberFormat="1" applyFont="1" applyBorder="1"/>
    <xf numFmtId="9" fontId="0" fillId="0" borderId="0" xfId="1" applyFont="1"/>
    <xf numFmtId="1" fontId="0" fillId="0" borderId="12" xfId="1" applyNumberFormat="1" applyFont="1" applyBorder="1"/>
    <xf numFmtId="0" fontId="1" fillId="0" borderId="12" xfId="0" applyFont="1" applyBorder="1"/>
    <xf numFmtId="0" fontId="1" fillId="0" borderId="0" xfId="0" applyFont="1"/>
    <xf numFmtId="0" fontId="0" fillId="2" borderId="0" xfId="0" applyFill="1"/>
    <xf numFmtId="0" fontId="1" fillId="0" borderId="1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0" xfId="0" applyFont="1" applyBorder="1"/>
    <xf numFmtId="0" fontId="1" fillId="0" borderId="9" xfId="0" applyFont="1" applyBorder="1"/>
    <xf numFmtId="0" fontId="1" fillId="0" borderId="18" xfId="0" applyFont="1" applyBorder="1"/>
    <xf numFmtId="9" fontId="1" fillId="0" borderId="18" xfId="0" applyNumberFormat="1" applyFont="1" applyBorder="1"/>
    <xf numFmtId="0" fontId="1" fillId="0" borderId="19" xfId="0" applyFont="1" applyBorder="1"/>
    <xf numFmtId="0" fontId="1" fillId="0" borderId="20" xfId="0" applyFont="1" applyBorder="1"/>
    <xf numFmtId="9" fontId="1" fillId="0" borderId="20" xfId="0" applyNumberFormat="1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66" fontId="0" fillId="0" borderId="12" xfId="0" applyNumberForma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9" xfId="0" applyBorder="1"/>
    <xf numFmtId="9" fontId="0" fillId="0" borderId="19" xfId="0" applyNumberFormat="1" applyBorder="1"/>
    <xf numFmtId="0" fontId="0" fillId="0" borderId="29" xfId="0" applyBorder="1"/>
    <xf numFmtId="0" fontId="0" fillId="0" borderId="30" xfId="0" applyBorder="1"/>
    <xf numFmtId="0" fontId="0" fillId="3" borderId="9" xfId="0" applyFill="1" applyBorder="1"/>
    <xf numFmtId="0" fontId="0" fillId="3" borderId="10" xfId="0" applyFill="1" applyBorder="1"/>
    <xf numFmtId="0" fontId="0" fillId="3" borderId="1" xfId="0" applyFill="1" applyBorder="1"/>
    <xf numFmtId="0" fontId="0" fillId="3" borderId="26" xfId="0" applyFill="1" applyBorder="1"/>
    <xf numFmtId="165" fontId="0" fillId="3" borderId="19" xfId="2" applyNumberFormat="1" applyFont="1" applyFill="1" applyBorder="1"/>
    <xf numFmtId="165" fontId="0" fillId="3" borderId="19" xfId="0" applyNumberFormat="1" applyFill="1" applyBorder="1"/>
    <xf numFmtId="0" fontId="0" fillId="3" borderId="19" xfId="0" applyFill="1" applyBorder="1"/>
    <xf numFmtId="165" fontId="0" fillId="3" borderId="12" xfId="0" applyNumberFormat="1" applyFill="1" applyBorder="1"/>
    <xf numFmtId="0" fontId="0" fillId="3" borderId="12" xfId="0" applyFill="1" applyBorder="1"/>
    <xf numFmtId="165" fontId="1" fillId="4" borderId="19" xfId="0" applyNumberFormat="1" applyFont="1" applyFill="1" applyBorder="1"/>
    <xf numFmtId="0" fontId="2" fillId="0" borderId="12" xfId="0" applyFont="1" applyBorder="1"/>
    <xf numFmtId="0" fontId="0" fillId="2" borderId="12" xfId="0" applyFill="1" applyBorder="1"/>
    <xf numFmtId="0" fontId="0" fillId="2" borderId="19" xfId="0" applyFill="1" applyBorder="1"/>
    <xf numFmtId="165" fontId="1" fillId="2" borderId="19" xfId="0" applyNumberFormat="1" applyFont="1" applyFill="1" applyBorder="1"/>
    <xf numFmtId="165" fontId="0" fillId="2" borderId="19" xfId="0" applyNumberFormat="1" applyFill="1" applyBorder="1"/>
    <xf numFmtId="165" fontId="0" fillId="2" borderId="19" xfId="2" applyNumberFormat="1" applyFont="1" applyFill="1" applyBorder="1"/>
    <xf numFmtId="0" fontId="2" fillId="2" borderId="12" xfId="0" applyFont="1" applyFill="1" applyBorder="1"/>
    <xf numFmtId="0" fontId="0" fillId="2" borderId="30" xfId="0" applyFill="1" applyBorder="1"/>
    <xf numFmtId="0" fontId="0" fillId="5" borderId="12" xfId="0" applyFill="1" applyBorder="1"/>
    <xf numFmtId="0" fontId="1" fillId="0" borderId="21" xfId="0" applyFont="1" applyBorder="1"/>
    <xf numFmtId="0" fontId="4" fillId="6" borderId="12" xfId="0" applyFont="1" applyFill="1" applyBorder="1"/>
    <xf numFmtId="0" fontId="5" fillId="6" borderId="12" xfId="0" applyFont="1" applyFill="1" applyBorder="1"/>
    <xf numFmtId="0" fontId="0" fillId="7" borderId="12" xfId="0" applyFill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9"/>
  <sheetViews>
    <sheetView topLeftCell="A168" workbookViewId="0">
      <selection activeCell="F193" sqref="F193:G193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3.42578125" customWidth="1"/>
    <col min="13" max="13" width="11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4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15</v>
      </c>
      <c r="C13" s="9">
        <v>15</v>
      </c>
      <c r="D13" s="9">
        <v>760</v>
      </c>
      <c r="E13" s="9">
        <v>2995</v>
      </c>
      <c r="F13" s="9"/>
      <c r="G13" s="9">
        <v>465</v>
      </c>
      <c r="H13" s="10">
        <v>0.37</v>
      </c>
      <c r="I13" s="10">
        <v>1.46</v>
      </c>
      <c r="J13" s="9"/>
      <c r="K13" s="10">
        <v>0.98</v>
      </c>
      <c r="L13" s="9"/>
      <c r="M13" s="9"/>
    </row>
    <row r="14" spans="1:13" x14ac:dyDescent="0.25">
      <c r="A14" s="9" t="s">
        <v>24</v>
      </c>
      <c r="B14" s="9">
        <v>8</v>
      </c>
      <c r="C14" s="9">
        <v>7</v>
      </c>
      <c r="D14" s="9">
        <v>737</v>
      </c>
      <c r="E14" s="9">
        <v>522</v>
      </c>
      <c r="F14" s="9"/>
      <c r="G14" s="9">
        <v>80</v>
      </c>
      <c r="H14" s="10">
        <v>0.63</v>
      </c>
      <c r="I14" s="10">
        <v>0.45</v>
      </c>
      <c r="J14" s="9"/>
      <c r="K14" s="10">
        <v>0.3</v>
      </c>
      <c r="L14" s="9"/>
      <c r="M14" s="9"/>
    </row>
    <row r="15" spans="1:13" x14ac:dyDescent="0.25">
      <c r="A15" s="9" t="s">
        <v>25</v>
      </c>
      <c r="B15" s="9">
        <v>5</v>
      </c>
      <c r="C15" s="9">
        <v>8</v>
      </c>
      <c r="D15" s="9">
        <v>40</v>
      </c>
      <c r="E15" s="9">
        <v>402</v>
      </c>
      <c r="F15" s="9"/>
      <c r="G15" s="9">
        <v>35</v>
      </c>
      <c r="H15" s="10">
        <v>0.28000000000000003</v>
      </c>
      <c r="I15" s="10">
        <v>2.89</v>
      </c>
      <c r="J15" s="9"/>
      <c r="K15" s="10">
        <v>1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25">
      <c r="A18" s="9" t="s">
        <v>26</v>
      </c>
      <c r="B18" s="9">
        <v>28</v>
      </c>
      <c r="C18" s="9">
        <v>30</v>
      </c>
      <c r="D18" s="9">
        <v>1537</v>
      </c>
      <c r="E18" s="9">
        <v>3919</v>
      </c>
      <c r="F18" s="9"/>
      <c r="G18" s="9">
        <v>580</v>
      </c>
      <c r="H18" s="9"/>
      <c r="I18" s="9"/>
      <c r="J18" s="9"/>
      <c r="K18" s="9"/>
      <c r="L18" s="9"/>
      <c r="M18" s="9"/>
    </row>
    <row r="20" spans="1:13" x14ac:dyDescent="0.25">
      <c r="G20" t="s">
        <v>27</v>
      </c>
    </row>
    <row r="21" spans="1:13" x14ac:dyDescent="0.25">
      <c r="G21" t="s">
        <v>28</v>
      </c>
    </row>
    <row r="22" spans="1:13" x14ac:dyDescent="0.25">
      <c r="I22" t="s">
        <v>0</v>
      </c>
    </row>
    <row r="23" spans="1:13" x14ac:dyDescent="0.25">
      <c r="I23" t="s">
        <v>1</v>
      </c>
    </row>
    <row r="24" spans="1:13" x14ac:dyDescent="0.25">
      <c r="I24" t="s">
        <v>2</v>
      </c>
    </row>
    <row r="26" spans="1:13" x14ac:dyDescent="0.25">
      <c r="C26" t="s">
        <v>3</v>
      </c>
    </row>
    <row r="27" spans="1:13" x14ac:dyDescent="0.25">
      <c r="I27" t="s">
        <v>29</v>
      </c>
    </row>
    <row r="29" spans="1:13" x14ac:dyDescent="0.25">
      <c r="A29" s="1" t="s">
        <v>5</v>
      </c>
      <c r="B29" s="80" t="s">
        <v>6</v>
      </c>
      <c r="C29" s="76"/>
      <c r="D29" s="80" t="s">
        <v>7</v>
      </c>
      <c r="E29" s="76"/>
      <c r="F29" s="80" t="s">
        <v>8</v>
      </c>
      <c r="G29" s="76"/>
      <c r="H29" s="80" t="s">
        <v>9</v>
      </c>
      <c r="I29" s="76"/>
      <c r="J29" s="80" t="s">
        <v>10</v>
      </c>
      <c r="K29" s="76"/>
      <c r="L29" s="75" t="s">
        <v>11</v>
      </c>
      <c r="M29" s="76"/>
    </row>
    <row r="30" spans="1:13" x14ac:dyDescent="0.25">
      <c r="A30" s="2"/>
      <c r="B30" s="77" t="s">
        <v>12</v>
      </c>
      <c r="C30" s="78"/>
      <c r="D30" s="77" t="s">
        <v>13</v>
      </c>
      <c r="E30" s="78"/>
      <c r="F30" s="3"/>
      <c r="G30" s="4"/>
      <c r="H30" s="77" t="s">
        <v>14</v>
      </c>
      <c r="I30" s="78"/>
      <c r="J30" s="3"/>
      <c r="K30" s="4"/>
      <c r="L30" s="79" t="s">
        <v>15</v>
      </c>
      <c r="M30" s="78"/>
    </row>
    <row r="31" spans="1:13" x14ac:dyDescent="0.25">
      <c r="A31" s="5"/>
      <c r="B31" s="6"/>
      <c r="C31" s="7"/>
      <c r="D31" s="6"/>
      <c r="E31" s="7"/>
      <c r="F31" s="6"/>
      <c r="G31" s="7"/>
      <c r="H31" s="6" t="s">
        <v>16</v>
      </c>
      <c r="I31" s="7"/>
      <c r="J31" s="6"/>
      <c r="K31" s="7"/>
      <c r="L31" s="8"/>
      <c r="M31" s="7"/>
    </row>
    <row r="32" spans="1:13" x14ac:dyDescent="0.25">
      <c r="A32" s="1"/>
      <c r="B32" s="1" t="s">
        <v>17</v>
      </c>
      <c r="C32" s="1" t="s">
        <v>18</v>
      </c>
      <c r="D32" s="1" t="s">
        <v>17</v>
      </c>
      <c r="E32" s="1" t="s">
        <v>18</v>
      </c>
      <c r="F32" s="1" t="s">
        <v>17</v>
      </c>
      <c r="G32" s="1" t="s">
        <v>18</v>
      </c>
      <c r="H32" s="1" t="s">
        <v>17</v>
      </c>
      <c r="I32" s="1" t="s">
        <v>18</v>
      </c>
      <c r="J32" s="1" t="s">
        <v>17</v>
      </c>
      <c r="K32" s="1" t="s">
        <v>18</v>
      </c>
      <c r="L32" s="1" t="s">
        <v>19</v>
      </c>
      <c r="M32" s="1" t="s">
        <v>20</v>
      </c>
    </row>
    <row r="33" spans="1:13" x14ac:dyDescent="0.25">
      <c r="A33" s="2"/>
      <c r="B33" s="2" t="s">
        <v>21</v>
      </c>
      <c r="C33" s="2" t="s">
        <v>21</v>
      </c>
      <c r="D33" s="2" t="s">
        <v>21</v>
      </c>
      <c r="E33" s="2" t="s">
        <v>21</v>
      </c>
      <c r="F33" s="2" t="s">
        <v>21</v>
      </c>
      <c r="G33" s="2" t="s">
        <v>21</v>
      </c>
      <c r="H33" s="2" t="s">
        <v>21</v>
      </c>
      <c r="I33" s="2" t="s">
        <v>21</v>
      </c>
      <c r="J33" s="2" t="s">
        <v>21</v>
      </c>
      <c r="K33" s="2" t="s">
        <v>21</v>
      </c>
      <c r="L33" s="2" t="s">
        <v>22</v>
      </c>
      <c r="M33" s="2"/>
    </row>
    <row r="34" spans="1:13" x14ac:dyDescent="0.25">
      <c r="A34" s="9" t="s">
        <v>23</v>
      </c>
      <c r="B34" s="9">
        <v>15</v>
      </c>
      <c r="C34" s="9">
        <v>8</v>
      </c>
      <c r="D34" s="9">
        <v>600</v>
      </c>
      <c r="E34" s="9">
        <v>1500</v>
      </c>
      <c r="F34" s="9"/>
      <c r="G34" s="9">
        <v>500</v>
      </c>
      <c r="H34" s="10">
        <v>0.37</v>
      </c>
      <c r="I34" s="10">
        <v>1.46</v>
      </c>
      <c r="J34" s="9"/>
      <c r="K34" s="10">
        <v>0.98</v>
      </c>
      <c r="L34" s="9">
        <v>30</v>
      </c>
      <c r="M34" s="9"/>
    </row>
    <row r="35" spans="1:13" x14ac:dyDescent="0.25">
      <c r="A35" s="9" t="s">
        <v>24</v>
      </c>
      <c r="B35" s="9">
        <v>10</v>
      </c>
      <c r="C35" s="9">
        <v>6</v>
      </c>
      <c r="D35" s="9">
        <v>800</v>
      </c>
      <c r="E35" s="9">
        <v>500</v>
      </c>
      <c r="F35" s="9"/>
      <c r="G35" s="9">
        <v>130</v>
      </c>
      <c r="H35" s="10">
        <v>0.63</v>
      </c>
      <c r="I35" s="10">
        <v>0.45</v>
      </c>
      <c r="J35" s="9"/>
      <c r="K35" s="10">
        <v>0.3</v>
      </c>
      <c r="L35" s="9">
        <v>100</v>
      </c>
      <c r="M35" s="9"/>
    </row>
    <row r="36" spans="1:13" x14ac:dyDescent="0.25">
      <c r="A36" s="9" t="s">
        <v>25</v>
      </c>
      <c r="B36" s="9">
        <v>5</v>
      </c>
      <c r="C36" s="9">
        <v>4</v>
      </c>
      <c r="D36" s="9">
        <v>40</v>
      </c>
      <c r="E36" s="9">
        <v>300</v>
      </c>
      <c r="F36" s="9"/>
      <c r="G36" s="9">
        <v>25</v>
      </c>
      <c r="H36" s="10">
        <v>0.28000000000000003</v>
      </c>
      <c r="I36" s="10">
        <v>2.89</v>
      </c>
      <c r="J36" s="9"/>
      <c r="K36" s="10">
        <v>1</v>
      </c>
      <c r="L36" s="9">
        <v>150</v>
      </c>
      <c r="M36" s="9"/>
    </row>
    <row r="37" spans="1:13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x14ac:dyDescent="0.25">
      <c r="A39" s="9" t="s">
        <v>26</v>
      </c>
      <c r="B39" s="9">
        <f>SUM(B34:B38)</f>
        <v>30</v>
      </c>
      <c r="C39" s="9">
        <f>SUM(C34:C37)</f>
        <v>18</v>
      </c>
      <c r="D39" s="9">
        <f>SUM(D34:D38)</f>
        <v>1440</v>
      </c>
      <c r="E39" s="9">
        <f>SUM(E34:E38)</f>
        <v>2300</v>
      </c>
      <c r="F39" s="9"/>
      <c r="G39" s="9">
        <f>SUM(G34:G38)</f>
        <v>655</v>
      </c>
      <c r="H39" s="9"/>
      <c r="I39" s="9"/>
      <c r="J39" s="9"/>
      <c r="K39" s="9"/>
      <c r="L39" s="9">
        <v>280.3</v>
      </c>
      <c r="M39" s="9">
        <v>0</v>
      </c>
    </row>
    <row r="41" spans="1:13" x14ac:dyDescent="0.25">
      <c r="G41" t="s">
        <v>27</v>
      </c>
    </row>
    <row r="42" spans="1:13" x14ac:dyDescent="0.25">
      <c r="G42" t="s">
        <v>28</v>
      </c>
    </row>
    <row r="43" spans="1:13" x14ac:dyDescent="0.25">
      <c r="G43" t="s">
        <v>27</v>
      </c>
    </row>
    <row r="44" spans="1:13" x14ac:dyDescent="0.25">
      <c r="G44" t="s">
        <v>28</v>
      </c>
    </row>
    <row r="45" spans="1:13" x14ac:dyDescent="0.25">
      <c r="I45" t="s">
        <v>0</v>
      </c>
    </row>
    <row r="46" spans="1:13" x14ac:dyDescent="0.25">
      <c r="I46" t="s">
        <v>1</v>
      </c>
    </row>
    <row r="47" spans="1:13" x14ac:dyDescent="0.25">
      <c r="I47" t="s">
        <v>2</v>
      </c>
    </row>
    <row r="49" spans="1:13" x14ac:dyDescent="0.25">
      <c r="C49" t="s">
        <v>3</v>
      </c>
    </row>
    <row r="50" spans="1:13" x14ac:dyDescent="0.25">
      <c r="I50" t="s">
        <v>30</v>
      </c>
    </row>
    <row r="52" spans="1:13" x14ac:dyDescent="0.25">
      <c r="A52" s="1" t="s">
        <v>5</v>
      </c>
      <c r="B52" s="80" t="s">
        <v>6</v>
      </c>
      <c r="C52" s="76"/>
      <c r="D52" s="80" t="s">
        <v>7</v>
      </c>
      <c r="E52" s="76"/>
      <c r="F52" s="80" t="s">
        <v>8</v>
      </c>
      <c r="G52" s="76"/>
      <c r="H52" s="80" t="s">
        <v>9</v>
      </c>
      <c r="I52" s="76"/>
      <c r="J52" s="80" t="s">
        <v>10</v>
      </c>
      <c r="K52" s="76"/>
      <c r="L52" s="75" t="s">
        <v>11</v>
      </c>
      <c r="M52" s="76"/>
    </row>
    <row r="53" spans="1:13" x14ac:dyDescent="0.25">
      <c r="A53" s="2"/>
      <c r="B53" s="77" t="s">
        <v>12</v>
      </c>
      <c r="C53" s="78"/>
      <c r="D53" s="77" t="s">
        <v>13</v>
      </c>
      <c r="E53" s="78"/>
      <c r="F53" s="3"/>
      <c r="G53" s="4"/>
      <c r="H53" s="77" t="s">
        <v>14</v>
      </c>
      <c r="I53" s="78"/>
      <c r="J53" s="3"/>
      <c r="K53" s="4"/>
      <c r="L53" s="79" t="s">
        <v>15</v>
      </c>
      <c r="M53" s="78"/>
    </row>
    <row r="54" spans="1:13" x14ac:dyDescent="0.25">
      <c r="A54" s="5"/>
      <c r="B54" s="6"/>
      <c r="C54" s="7"/>
      <c r="D54" s="6"/>
      <c r="E54" s="7"/>
      <c r="F54" s="6"/>
      <c r="G54" s="7"/>
      <c r="H54" s="6" t="s">
        <v>16</v>
      </c>
      <c r="I54" s="7"/>
      <c r="J54" s="6"/>
      <c r="K54" s="7"/>
      <c r="L54" s="8"/>
      <c r="M54" s="7"/>
    </row>
    <row r="55" spans="1:13" x14ac:dyDescent="0.25">
      <c r="A55" s="1"/>
      <c r="B55" s="1" t="s">
        <v>17</v>
      </c>
      <c r="C55" s="1" t="s">
        <v>18</v>
      </c>
      <c r="D55" s="1" t="s">
        <v>17</v>
      </c>
      <c r="E55" s="1" t="s">
        <v>18</v>
      </c>
      <c r="F55" s="1" t="s">
        <v>17</v>
      </c>
      <c r="G55" s="1" t="s">
        <v>18</v>
      </c>
      <c r="H55" s="1" t="s">
        <v>17</v>
      </c>
      <c r="I55" s="1" t="s">
        <v>18</v>
      </c>
      <c r="J55" s="1" t="s">
        <v>17</v>
      </c>
      <c r="K55" s="1" t="s">
        <v>18</v>
      </c>
      <c r="L55" s="1" t="s">
        <v>19</v>
      </c>
      <c r="M55" s="1" t="s">
        <v>20</v>
      </c>
    </row>
    <row r="56" spans="1:13" x14ac:dyDescent="0.25">
      <c r="A56" s="2"/>
      <c r="B56" s="2" t="s">
        <v>21</v>
      </c>
      <c r="C56" s="2" t="s">
        <v>21</v>
      </c>
      <c r="D56" s="2" t="s">
        <v>21</v>
      </c>
      <c r="E56" s="2" t="s">
        <v>21</v>
      </c>
      <c r="F56" s="2" t="s">
        <v>21</v>
      </c>
      <c r="G56" s="2" t="s">
        <v>21</v>
      </c>
      <c r="H56" s="2" t="s">
        <v>21</v>
      </c>
      <c r="I56" s="2" t="s">
        <v>21</v>
      </c>
      <c r="J56" s="2" t="s">
        <v>21</v>
      </c>
      <c r="K56" s="2" t="s">
        <v>21</v>
      </c>
      <c r="L56" s="2" t="s">
        <v>22</v>
      </c>
      <c r="M56" s="2"/>
    </row>
    <row r="57" spans="1:13" x14ac:dyDescent="0.25">
      <c r="A57" s="9" t="s">
        <v>23</v>
      </c>
      <c r="B57" s="9">
        <v>8</v>
      </c>
      <c r="C57" s="9">
        <v>12</v>
      </c>
      <c r="D57" s="9">
        <v>500</v>
      </c>
      <c r="E57" s="9">
        <v>1431</v>
      </c>
      <c r="F57" s="9">
        <v>0</v>
      </c>
      <c r="G57" s="9">
        <v>547</v>
      </c>
      <c r="H57" s="10">
        <v>0.28000000000000003</v>
      </c>
      <c r="I57" s="10">
        <v>0.81</v>
      </c>
      <c r="J57" s="10">
        <v>0.46</v>
      </c>
      <c r="K57" s="10">
        <v>1</v>
      </c>
      <c r="L57" s="9" t="s">
        <v>31</v>
      </c>
      <c r="M57" s="9">
        <v>50</v>
      </c>
    </row>
    <row r="58" spans="1:13" x14ac:dyDescent="0.25">
      <c r="A58" s="9" t="s">
        <v>24</v>
      </c>
      <c r="B58" s="9">
        <v>8</v>
      </c>
      <c r="C58" s="9">
        <v>3</v>
      </c>
      <c r="D58" s="9">
        <v>400</v>
      </c>
      <c r="E58" s="9">
        <v>371</v>
      </c>
      <c r="F58" s="9">
        <v>0</v>
      </c>
      <c r="G58" s="9">
        <v>132</v>
      </c>
      <c r="H58" s="10">
        <v>0.4</v>
      </c>
      <c r="I58" s="10">
        <v>0.2</v>
      </c>
      <c r="J58" s="10">
        <v>0.39</v>
      </c>
      <c r="K58" s="10">
        <v>0.52</v>
      </c>
      <c r="L58" s="9" t="s">
        <v>31</v>
      </c>
      <c r="M58" s="9">
        <v>40</v>
      </c>
    </row>
    <row r="59" spans="1:13" x14ac:dyDescent="0.25">
      <c r="A59" s="9" t="s">
        <v>25</v>
      </c>
      <c r="B59" s="9">
        <v>5</v>
      </c>
      <c r="C59" s="9">
        <v>6</v>
      </c>
      <c r="D59" s="9">
        <v>20</v>
      </c>
      <c r="E59" s="9">
        <v>82</v>
      </c>
      <c r="F59" s="9">
        <v>0</v>
      </c>
      <c r="G59" s="9">
        <v>12</v>
      </c>
      <c r="H59" s="10">
        <v>0.22</v>
      </c>
      <c r="I59" s="10">
        <v>0.91</v>
      </c>
      <c r="J59" s="9">
        <v>0</v>
      </c>
      <c r="K59" s="10">
        <v>1</v>
      </c>
      <c r="L59" s="9" t="s">
        <v>31</v>
      </c>
      <c r="M59" s="9">
        <v>2</v>
      </c>
    </row>
    <row r="60" spans="1:13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x14ac:dyDescent="0.25">
      <c r="A62" s="9" t="s">
        <v>26</v>
      </c>
      <c r="B62" s="9">
        <f>SUM(B57:B61)</f>
        <v>21</v>
      </c>
      <c r="C62" s="9">
        <f>SUM(C57:C61)</f>
        <v>21</v>
      </c>
      <c r="D62" s="9">
        <f>SUM(D57:D61)</f>
        <v>920</v>
      </c>
      <c r="E62" s="9">
        <f>SUM(E57:E61)</f>
        <v>1884</v>
      </c>
      <c r="F62" s="9">
        <f>SUM(F57:F59)</f>
        <v>0</v>
      </c>
      <c r="G62" s="9">
        <f>SUM(G57:G60)</f>
        <v>691</v>
      </c>
      <c r="H62" s="9"/>
      <c r="I62" s="9"/>
      <c r="J62" s="9"/>
      <c r="K62" s="9"/>
      <c r="L62" s="9" t="s">
        <v>31</v>
      </c>
      <c r="M62" s="9">
        <f>SUM(M57:M60)</f>
        <v>92</v>
      </c>
    </row>
    <row r="64" spans="1:13" x14ac:dyDescent="0.25">
      <c r="G64" t="s">
        <v>27</v>
      </c>
    </row>
    <row r="65" spans="1:13" x14ac:dyDescent="0.25">
      <c r="G65" t="s">
        <v>28</v>
      </c>
    </row>
    <row r="68" spans="1:13" x14ac:dyDescent="0.25">
      <c r="I68" t="s">
        <v>0</v>
      </c>
    </row>
    <row r="69" spans="1:13" x14ac:dyDescent="0.25">
      <c r="I69" t="s">
        <v>1</v>
      </c>
    </row>
    <row r="70" spans="1:13" x14ac:dyDescent="0.25">
      <c r="I70" t="s">
        <v>2</v>
      </c>
    </row>
    <row r="72" spans="1:13" x14ac:dyDescent="0.25">
      <c r="C72" t="s">
        <v>3</v>
      </c>
    </row>
    <row r="73" spans="1:13" x14ac:dyDescent="0.25">
      <c r="I73" t="s">
        <v>32</v>
      </c>
    </row>
    <row r="75" spans="1:13" x14ac:dyDescent="0.25">
      <c r="A75" s="1" t="s">
        <v>5</v>
      </c>
      <c r="B75" s="80" t="s">
        <v>6</v>
      </c>
      <c r="C75" s="76"/>
      <c r="D75" s="80" t="s">
        <v>7</v>
      </c>
      <c r="E75" s="76"/>
      <c r="F75" s="80" t="s">
        <v>8</v>
      </c>
      <c r="G75" s="76"/>
      <c r="H75" s="80" t="s">
        <v>9</v>
      </c>
      <c r="I75" s="76"/>
      <c r="J75" s="80" t="s">
        <v>10</v>
      </c>
      <c r="K75" s="76"/>
      <c r="L75" s="75" t="s">
        <v>11</v>
      </c>
      <c r="M75" s="76"/>
    </row>
    <row r="76" spans="1:13" x14ac:dyDescent="0.25">
      <c r="A76" s="2"/>
      <c r="B76" s="77" t="s">
        <v>12</v>
      </c>
      <c r="C76" s="78"/>
      <c r="D76" s="77" t="s">
        <v>13</v>
      </c>
      <c r="E76" s="78"/>
      <c r="F76" s="3"/>
      <c r="G76" s="4"/>
      <c r="H76" s="77" t="s">
        <v>14</v>
      </c>
      <c r="I76" s="78"/>
      <c r="J76" s="3"/>
      <c r="K76" s="4"/>
      <c r="L76" s="79" t="s">
        <v>15</v>
      </c>
      <c r="M76" s="78"/>
    </row>
    <row r="77" spans="1:13" x14ac:dyDescent="0.25">
      <c r="A77" s="5"/>
      <c r="B77" s="6"/>
      <c r="C77" s="7"/>
      <c r="D77" s="6"/>
      <c r="E77" s="7"/>
      <c r="F77" s="6"/>
      <c r="G77" s="7"/>
      <c r="H77" s="6" t="s">
        <v>16</v>
      </c>
      <c r="I77" s="7"/>
      <c r="J77" s="6"/>
      <c r="K77" s="7"/>
      <c r="L77" s="8"/>
      <c r="M77" s="7"/>
    </row>
    <row r="78" spans="1:13" x14ac:dyDescent="0.25">
      <c r="A78" s="1"/>
      <c r="B78" s="1" t="s">
        <v>17</v>
      </c>
      <c r="C78" s="1" t="s">
        <v>18</v>
      </c>
      <c r="D78" s="1" t="s">
        <v>17</v>
      </c>
      <c r="E78" s="1" t="s">
        <v>18</v>
      </c>
      <c r="F78" s="1" t="s">
        <v>17</v>
      </c>
      <c r="G78" s="1" t="s">
        <v>18</v>
      </c>
      <c r="H78" s="1" t="s">
        <v>17</v>
      </c>
      <c r="I78" s="1" t="s">
        <v>18</v>
      </c>
      <c r="J78" s="1" t="s">
        <v>17</v>
      </c>
      <c r="K78" s="1" t="s">
        <v>18</v>
      </c>
      <c r="L78" s="1" t="s">
        <v>19</v>
      </c>
      <c r="M78" s="1" t="s">
        <v>20</v>
      </c>
    </row>
    <row r="79" spans="1:13" x14ac:dyDescent="0.25">
      <c r="A79" s="2"/>
      <c r="B79" s="2" t="s">
        <v>21</v>
      </c>
      <c r="C79" s="2" t="s">
        <v>21</v>
      </c>
      <c r="D79" s="2" t="s">
        <v>21</v>
      </c>
      <c r="E79" s="2" t="s">
        <v>21</v>
      </c>
      <c r="F79" s="2" t="s">
        <v>21</v>
      </c>
      <c r="G79" s="2" t="s">
        <v>21</v>
      </c>
      <c r="H79" s="2" t="s">
        <v>21</v>
      </c>
      <c r="I79" s="2" t="s">
        <v>21</v>
      </c>
      <c r="J79" s="2" t="s">
        <v>21</v>
      </c>
      <c r="K79" s="2" t="s">
        <v>21</v>
      </c>
      <c r="L79" s="2" t="s">
        <v>22</v>
      </c>
      <c r="M79" s="2"/>
    </row>
    <row r="80" spans="1:13" x14ac:dyDescent="0.25">
      <c r="A80" s="9" t="s">
        <v>23</v>
      </c>
      <c r="B80" s="9">
        <v>8</v>
      </c>
      <c r="C80" s="9">
        <v>13</v>
      </c>
      <c r="D80" s="9">
        <v>500</v>
      </c>
      <c r="E80" s="9">
        <v>1305</v>
      </c>
      <c r="F80" s="9">
        <v>130</v>
      </c>
      <c r="G80" s="9">
        <v>420</v>
      </c>
      <c r="H80" s="10">
        <v>0.3</v>
      </c>
      <c r="I80" s="10">
        <v>0.78</v>
      </c>
      <c r="J80" s="10">
        <v>0.31</v>
      </c>
      <c r="K80" s="10">
        <v>1</v>
      </c>
      <c r="L80" s="9" t="s">
        <v>31</v>
      </c>
      <c r="M80" s="9">
        <v>50</v>
      </c>
    </row>
    <row r="81" spans="1:13" x14ac:dyDescent="0.25">
      <c r="A81" s="9" t="s">
        <v>24</v>
      </c>
      <c r="B81" s="9">
        <v>8</v>
      </c>
      <c r="C81" s="9">
        <v>8</v>
      </c>
      <c r="D81" s="9">
        <v>500</v>
      </c>
      <c r="E81" s="9">
        <v>200</v>
      </c>
      <c r="F81" s="9">
        <v>110</v>
      </c>
      <c r="G81" s="9">
        <v>135</v>
      </c>
      <c r="H81" s="10">
        <v>0.51</v>
      </c>
      <c r="I81" s="10">
        <v>0.2</v>
      </c>
      <c r="J81" s="10">
        <v>0.53</v>
      </c>
      <c r="K81" s="10">
        <v>0.65</v>
      </c>
      <c r="L81" s="9" t="s">
        <v>31</v>
      </c>
      <c r="M81" s="9">
        <v>50</v>
      </c>
    </row>
    <row r="82" spans="1:13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x14ac:dyDescent="0.25">
      <c r="A84" s="9" t="s">
        <v>26</v>
      </c>
      <c r="B84" s="9">
        <f>SUM(B80:B83)</f>
        <v>16</v>
      </c>
      <c r="C84" s="9">
        <f>SUM(C80:C83)</f>
        <v>21</v>
      </c>
      <c r="D84" s="9">
        <f>SUM(D80:D83)</f>
        <v>1000</v>
      </c>
      <c r="E84" s="9">
        <f>SUM(E80:E83)</f>
        <v>1505</v>
      </c>
      <c r="F84" s="9">
        <f>SUM(F80:F81)</f>
        <v>240</v>
      </c>
      <c r="G84" s="9">
        <f>SUM(G80:G82)</f>
        <v>555</v>
      </c>
      <c r="H84" s="9"/>
      <c r="I84" s="9"/>
      <c r="J84" s="9"/>
      <c r="K84" s="9"/>
      <c r="L84" s="9">
        <v>0</v>
      </c>
      <c r="M84" s="9">
        <f>SUM(M80:M82)</f>
        <v>100</v>
      </c>
    </row>
    <row r="86" spans="1:13" x14ac:dyDescent="0.25">
      <c r="G86" t="s">
        <v>27</v>
      </c>
    </row>
    <row r="87" spans="1:13" x14ac:dyDescent="0.25">
      <c r="G87" t="s">
        <v>28</v>
      </c>
    </row>
    <row r="90" spans="1:13" x14ac:dyDescent="0.25">
      <c r="I90" t="s">
        <v>0</v>
      </c>
    </row>
    <row r="91" spans="1:13" x14ac:dyDescent="0.25">
      <c r="I91" t="s">
        <v>1</v>
      </c>
    </row>
    <row r="92" spans="1:13" x14ac:dyDescent="0.25">
      <c r="I92" t="s">
        <v>2</v>
      </c>
    </row>
    <row r="94" spans="1:13" x14ac:dyDescent="0.25">
      <c r="C94" t="s">
        <v>3</v>
      </c>
    </row>
    <row r="95" spans="1:13" x14ac:dyDescent="0.25">
      <c r="I95" t="s">
        <v>33</v>
      </c>
    </row>
    <row r="97" spans="1:13" x14ac:dyDescent="0.25">
      <c r="A97" s="1" t="s">
        <v>5</v>
      </c>
      <c r="B97" s="80" t="s">
        <v>6</v>
      </c>
      <c r="C97" s="76"/>
      <c r="D97" s="80" t="s">
        <v>7</v>
      </c>
      <c r="E97" s="76"/>
      <c r="F97" s="80" t="s">
        <v>8</v>
      </c>
      <c r="G97" s="76"/>
      <c r="H97" s="80" t="s">
        <v>9</v>
      </c>
      <c r="I97" s="76"/>
      <c r="J97" s="80" t="s">
        <v>10</v>
      </c>
      <c r="K97" s="76"/>
      <c r="L97" s="75" t="s">
        <v>11</v>
      </c>
      <c r="M97" s="76"/>
    </row>
    <row r="98" spans="1:13" x14ac:dyDescent="0.25">
      <c r="A98" s="2"/>
      <c r="B98" s="77" t="s">
        <v>12</v>
      </c>
      <c r="C98" s="78"/>
      <c r="D98" s="77" t="s">
        <v>13</v>
      </c>
      <c r="E98" s="78"/>
      <c r="F98" s="3"/>
      <c r="G98" s="4"/>
      <c r="H98" s="77" t="s">
        <v>14</v>
      </c>
      <c r="I98" s="78"/>
      <c r="J98" s="3"/>
      <c r="K98" s="4"/>
      <c r="L98" s="79" t="s">
        <v>15</v>
      </c>
      <c r="M98" s="78"/>
    </row>
    <row r="99" spans="1:13" x14ac:dyDescent="0.25">
      <c r="A99" s="5"/>
      <c r="B99" s="6"/>
      <c r="C99" s="7"/>
      <c r="D99" s="6"/>
      <c r="E99" s="7"/>
      <c r="F99" s="6"/>
      <c r="G99" s="7"/>
      <c r="H99" s="6" t="s">
        <v>16</v>
      </c>
      <c r="I99" s="7"/>
      <c r="J99" s="6"/>
      <c r="K99" s="7"/>
      <c r="L99" s="8"/>
      <c r="M99" s="7"/>
    </row>
    <row r="100" spans="1:13" x14ac:dyDescent="0.25">
      <c r="A100" s="1"/>
      <c r="B100" s="1" t="s">
        <v>17</v>
      </c>
      <c r="C100" s="1" t="s">
        <v>18</v>
      </c>
      <c r="D100" s="1" t="s">
        <v>17</v>
      </c>
      <c r="E100" s="1" t="s">
        <v>18</v>
      </c>
      <c r="F100" s="1" t="s">
        <v>17</v>
      </c>
      <c r="G100" s="1" t="s">
        <v>18</v>
      </c>
      <c r="H100" s="1" t="s">
        <v>17</v>
      </c>
      <c r="I100" s="1" t="s">
        <v>18</v>
      </c>
      <c r="J100" s="1" t="s">
        <v>17</v>
      </c>
      <c r="K100" s="1" t="s">
        <v>18</v>
      </c>
      <c r="L100" s="1" t="s">
        <v>19</v>
      </c>
      <c r="M100" s="1" t="s">
        <v>20</v>
      </c>
    </row>
    <row r="101" spans="1:13" x14ac:dyDescent="0.25">
      <c r="A101" s="2"/>
      <c r="B101" s="2" t="s">
        <v>21</v>
      </c>
      <c r="C101" s="2" t="s">
        <v>21</v>
      </c>
      <c r="D101" s="2" t="s">
        <v>21</v>
      </c>
      <c r="E101" s="2" t="s">
        <v>21</v>
      </c>
      <c r="F101" s="2" t="s">
        <v>21</v>
      </c>
      <c r="G101" s="2" t="s">
        <v>21</v>
      </c>
      <c r="H101" s="2" t="s">
        <v>21</v>
      </c>
      <c r="I101" s="2" t="s">
        <v>21</v>
      </c>
      <c r="J101" s="2" t="s">
        <v>21</v>
      </c>
      <c r="K101" s="2" t="s">
        <v>21</v>
      </c>
      <c r="L101" s="2" t="s">
        <v>22</v>
      </c>
      <c r="M101" s="2"/>
    </row>
    <row r="102" spans="1:13" x14ac:dyDescent="0.25">
      <c r="A102" s="9" t="s">
        <v>23</v>
      </c>
      <c r="B102" s="9">
        <v>9</v>
      </c>
      <c r="C102" s="9">
        <v>17</v>
      </c>
      <c r="D102" s="9">
        <v>600</v>
      </c>
      <c r="E102" s="9">
        <v>1276</v>
      </c>
      <c r="F102" s="9">
        <v>370</v>
      </c>
      <c r="G102" s="9">
        <v>105</v>
      </c>
      <c r="H102" s="10">
        <v>0.36</v>
      </c>
      <c r="I102" s="10">
        <v>0.76</v>
      </c>
      <c r="J102" s="10">
        <v>0.8</v>
      </c>
      <c r="K102" s="10">
        <v>0.22</v>
      </c>
      <c r="L102" s="9" t="s">
        <v>31</v>
      </c>
      <c r="M102" s="9">
        <v>60</v>
      </c>
    </row>
    <row r="103" spans="1:13" x14ac:dyDescent="0.25">
      <c r="A103" s="9" t="s">
        <v>24</v>
      </c>
      <c r="B103" s="9">
        <v>9</v>
      </c>
      <c r="C103" s="9">
        <v>5</v>
      </c>
      <c r="D103" s="9">
        <v>300</v>
      </c>
      <c r="E103" s="9">
        <v>230</v>
      </c>
      <c r="F103" s="9">
        <v>100</v>
      </c>
      <c r="G103" s="9">
        <v>120</v>
      </c>
      <c r="H103" s="10">
        <v>0.3</v>
      </c>
      <c r="I103" s="10">
        <v>0.23</v>
      </c>
      <c r="J103" s="10">
        <v>1</v>
      </c>
      <c r="K103" s="10">
        <v>0.46</v>
      </c>
      <c r="L103" s="9" t="s">
        <v>31</v>
      </c>
      <c r="M103" s="9">
        <v>30</v>
      </c>
    </row>
    <row r="104" spans="1:13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1:13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13" x14ac:dyDescent="0.25">
      <c r="A106" s="9" t="s">
        <v>26</v>
      </c>
      <c r="B106" s="9">
        <f>SUM(B102:B105)</f>
        <v>18</v>
      </c>
      <c r="C106" s="9">
        <f>SUM(C102:C105)</f>
        <v>22</v>
      </c>
      <c r="D106" s="9">
        <f>SUM(D102:D105)</f>
        <v>900</v>
      </c>
      <c r="E106" s="9">
        <f>SUM(E102:E105)</f>
        <v>1506</v>
      </c>
      <c r="F106" s="9">
        <f>SUM(F102:F103)</f>
        <v>470</v>
      </c>
      <c r="G106" s="9">
        <f>SUM(G102:G104)</f>
        <v>225</v>
      </c>
      <c r="H106" s="9"/>
      <c r="I106" s="9"/>
      <c r="J106" s="9"/>
      <c r="K106" s="9"/>
      <c r="L106" s="9">
        <v>0</v>
      </c>
      <c r="M106" s="9">
        <f>SUM(M102:M104)</f>
        <v>90</v>
      </c>
    </row>
    <row r="108" spans="1:13" x14ac:dyDescent="0.25">
      <c r="G108" t="s">
        <v>27</v>
      </c>
    </row>
    <row r="109" spans="1:13" x14ac:dyDescent="0.25">
      <c r="G109" t="s">
        <v>28</v>
      </c>
    </row>
    <row r="113" spans="1:13" x14ac:dyDescent="0.25">
      <c r="C113" t="s">
        <v>3</v>
      </c>
    </row>
    <row r="114" spans="1:13" x14ac:dyDescent="0.25">
      <c r="I114" t="s">
        <v>34</v>
      </c>
    </row>
    <row r="116" spans="1:13" x14ac:dyDescent="0.25">
      <c r="A116" s="1" t="s">
        <v>5</v>
      </c>
      <c r="B116" s="80" t="s">
        <v>6</v>
      </c>
      <c r="C116" s="76"/>
      <c r="D116" s="80" t="s">
        <v>7</v>
      </c>
      <c r="E116" s="76"/>
      <c r="F116" s="80" t="s">
        <v>8</v>
      </c>
      <c r="G116" s="76"/>
      <c r="H116" s="80" t="s">
        <v>9</v>
      </c>
      <c r="I116" s="76"/>
      <c r="J116" s="80" t="s">
        <v>10</v>
      </c>
      <c r="K116" s="76"/>
      <c r="L116" s="75" t="s">
        <v>11</v>
      </c>
      <c r="M116" s="76"/>
    </row>
    <row r="117" spans="1:13" x14ac:dyDescent="0.25">
      <c r="A117" s="2"/>
      <c r="B117" s="77" t="s">
        <v>12</v>
      </c>
      <c r="C117" s="78"/>
      <c r="D117" s="77" t="s">
        <v>13</v>
      </c>
      <c r="E117" s="78"/>
      <c r="F117" s="3"/>
      <c r="G117" s="4"/>
      <c r="H117" s="77" t="s">
        <v>14</v>
      </c>
      <c r="I117" s="78"/>
      <c r="J117" s="3"/>
      <c r="K117" s="4"/>
      <c r="L117" s="79" t="s">
        <v>15</v>
      </c>
      <c r="M117" s="78"/>
    </row>
    <row r="118" spans="1:13" x14ac:dyDescent="0.25">
      <c r="A118" s="5"/>
      <c r="B118" s="6"/>
      <c r="C118" s="7"/>
      <c r="D118" s="6"/>
      <c r="E118" s="7"/>
      <c r="F118" s="6"/>
      <c r="G118" s="7"/>
      <c r="H118" s="6" t="s">
        <v>16</v>
      </c>
      <c r="I118" s="7"/>
      <c r="J118" s="6"/>
      <c r="K118" s="7"/>
      <c r="L118" s="8"/>
      <c r="M118" s="7"/>
    </row>
    <row r="119" spans="1:13" x14ac:dyDescent="0.25">
      <c r="A119" s="1"/>
      <c r="B119" s="1" t="s">
        <v>17</v>
      </c>
      <c r="C119" s="1" t="s">
        <v>18</v>
      </c>
      <c r="D119" s="1" t="s">
        <v>17</v>
      </c>
      <c r="E119" s="1" t="s">
        <v>18</v>
      </c>
      <c r="F119" s="1" t="s">
        <v>17</v>
      </c>
      <c r="G119" s="1" t="s">
        <v>18</v>
      </c>
      <c r="H119" s="1" t="s">
        <v>17</v>
      </c>
      <c r="I119" s="1" t="s">
        <v>18</v>
      </c>
      <c r="J119" s="1" t="s">
        <v>17</v>
      </c>
      <c r="K119" s="1" t="s">
        <v>18</v>
      </c>
      <c r="L119" s="1" t="s">
        <v>19</v>
      </c>
      <c r="M119" s="1" t="s">
        <v>20</v>
      </c>
    </row>
    <row r="120" spans="1:13" x14ac:dyDescent="0.25">
      <c r="A120" s="2"/>
      <c r="B120" s="2" t="s">
        <v>21</v>
      </c>
      <c r="C120" s="2" t="s">
        <v>21</v>
      </c>
      <c r="D120" s="2" t="s">
        <v>21</v>
      </c>
      <c r="E120" s="2" t="s">
        <v>21</v>
      </c>
      <c r="F120" s="2" t="s">
        <v>21</v>
      </c>
      <c r="G120" s="2" t="s">
        <v>21</v>
      </c>
      <c r="H120" s="2" t="s">
        <v>21</v>
      </c>
      <c r="I120" s="2" t="s">
        <v>21</v>
      </c>
      <c r="J120" s="2" t="s">
        <v>21</v>
      </c>
      <c r="K120" s="2" t="s">
        <v>21</v>
      </c>
      <c r="L120" s="2" t="s">
        <v>22</v>
      </c>
      <c r="M120" s="2"/>
    </row>
    <row r="121" spans="1:13" x14ac:dyDescent="0.25">
      <c r="A121" s="9" t="s">
        <v>23</v>
      </c>
      <c r="B121" s="9">
        <v>9</v>
      </c>
      <c r="C121" s="9">
        <v>17</v>
      </c>
      <c r="D121" s="9">
        <v>314</v>
      </c>
      <c r="E121" s="9">
        <v>1200</v>
      </c>
      <c r="F121" s="9">
        <v>126</v>
      </c>
      <c r="G121" s="9">
        <v>106</v>
      </c>
      <c r="H121" s="10">
        <v>0.36</v>
      </c>
      <c r="I121" s="10">
        <v>0.76</v>
      </c>
      <c r="J121" s="10">
        <v>0.8</v>
      </c>
      <c r="K121" s="10">
        <v>0.22</v>
      </c>
      <c r="L121" s="9" t="s">
        <v>31</v>
      </c>
      <c r="M121" s="9">
        <v>31.4</v>
      </c>
    </row>
    <row r="122" spans="1:13" x14ac:dyDescent="0.25">
      <c r="A122" s="9" t="s">
        <v>24</v>
      </c>
      <c r="B122" s="9">
        <v>9</v>
      </c>
      <c r="C122" s="9">
        <v>4</v>
      </c>
      <c r="D122" s="9">
        <v>300</v>
      </c>
      <c r="E122" s="9">
        <v>195</v>
      </c>
      <c r="F122" s="9">
        <v>80</v>
      </c>
      <c r="G122" s="9">
        <v>95</v>
      </c>
      <c r="H122" s="10">
        <v>0.3</v>
      </c>
      <c r="I122" s="10">
        <v>0.23</v>
      </c>
      <c r="J122" s="10">
        <v>1</v>
      </c>
      <c r="K122" s="10">
        <v>0.46</v>
      </c>
      <c r="L122" s="9" t="s">
        <v>31</v>
      </c>
      <c r="M122" s="9">
        <v>45</v>
      </c>
    </row>
    <row r="123" spans="1:13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13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1:13" x14ac:dyDescent="0.25">
      <c r="A125" s="9" t="s">
        <v>26</v>
      </c>
      <c r="B125" s="9">
        <f>SUM(B121:B124)</f>
        <v>18</v>
      </c>
      <c r="C125" s="9">
        <f>SUM(C121:C124)</f>
        <v>21</v>
      </c>
      <c r="D125" s="9">
        <f>SUM(D121:D124)</f>
        <v>614</v>
      </c>
      <c r="E125" s="9">
        <f>SUM(E121:E124)</f>
        <v>1395</v>
      </c>
      <c r="F125" s="9">
        <f>SUM(F121:F122)</f>
        <v>206</v>
      </c>
      <c r="G125" s="9">
        <f>SUM(G121:G123)</f>
        <v>201</v>
      </c>
      <c r="H125" s="9"/>
      <c r="I125" s="9"/>
      <c r="J125" s="9"/>
      <c r="K125" s="9"/>
      <c r="L125" s="9">
        <v>0</v>
      </c>
      <c r="M125" s="9">
        <f>SUM(M121:M123)</f>
        <v>76.400000000000006</v>
      </c>
    </row>
    <row r="127" spans="1:13" x14ac:dyDescent="0.25">
      <c r="G127" t="s">
        <v>27</v>
      </c>
    </row>
    <row r="128" spans="1:13" x14ac:dyDescent="0.25">
      <c r="G128" t="s">
        <v>28</v>
      </c>
    </row>
    <row r="131" spans="1:13" x14ac:dyDescent="0.25">
      <c r="C131" t="s">
        <v>3</v>
      </c>
    </row>
    <row r="132" spans="1:13" x14ac:dyDescent="0.25">
      <c r="I132" t="s">
        <v>35</v>
      </c>
    </row>
    <row r="134" spans="1:13" x14ac:dyDescent="0.25">
      <c r="A134" s="1" t="s">
        <v>5</v>
      </c>
      <c r="B134" s="80" t="s">
        <v>6</v>
      </c>
      <c r="C134" s="76"/>
      <c r="D134" s="80" t="s">
        <v>7</v>
      </c>
      <c r="E134" s="76"/>
      <c r="F134" s="80" t="s">
        <v>8</v>
      </c>
      <c r="G134" s="76"/>
      <c r="H134" s="80" t="s">
        <v>9</v>
      </c>
      <c r="I134" s="76"/>
      <c r="J134" s="80" t="s">
        <v>10</v>
      </c>
      <c r="K134" s="76"/>
      <c r="L134" s="75" t="s">
        <v>11</v>
      </c>
      <c r="M134" s="76"/>
    </row>
    <row r="135" spans="1:13" x14ac:dyDescent="0.25">
      <c r="A135" s="2"/>
      <c r="B135" s="77" t="s">
        <v>12</v>
      </c>
      <c r="C135" s="78"/>
      <c r="D135" s="77" t="s">
        <v>13</v>
      </c>
      <c r="E135" s="78"/>
      <c r="F135" s="3"/>
      <c r="G135" s="4"/>
      <c r="H135" s="77" t="s">
        <v>14</v>
      </c>
      <c r="I135" s="78"/>
      <c r="J135" s="3"/>
      <c r="K135" s="4"/>
      <c r="L135" s="79" t="s">
        <v>15</v>
      </c>
      <c r="M135" s="78"/>
    </row>
    <row r="136" spans="1:13" x14ac:dyDescent="0.25">
      <c r="A136" s="5"/>
      <c r="B136" s="6"/>
      <c r="C136" s="7"/>
      <c r="D136" s="6"/>
      <c r="E136" s="7"/>
      <c r="F136" s="6"/>
      <c r="G136" s="7"/>
      <c r="H136" s="6" t="s">
        <v>16</v>
      </c>
      <c r="I136" s="7"/>
      <c r="J136" s="6"/>
      <c r="K136" s="7"/>
      <c r="L136" s="8"/>
      <c r="M136" s="7"/>
    </row>
    <row r="137" spans="1:13" x14ac:dyDescent="0.25">
      <c r="A137" s="1"/>
      <c r="B137" s="1" t="s">
        <v>17</v>
      </c>
      <c r="C137" s="1" t="s">
        <v>18</v>
      </c>
      <c r="D137" s="1" t="s">
        <v>17</v>
      </c>
      <c r="E137" s="1" t="s">
        <v>18</v>
      </c>
      <c r="F137" s="1" t="s">
        <v>17</v>
      </c>
      <c r="G137" s="1" t="s">
        <v>18</v>
      </c>
      <c r="H137" s="1" t="s">
        <v>17</v>
      </c>
      <c r="I137" s="1" t="s">
        <v>18</v>
      </c>
      <c r="J137" s="1" t="s">
        <v>17</v>
      </c>
      <c r="K137" s="1" t="s">
        <v>18</v>
      </c>
      <c r="L137" s="1" t="s">
        <v>19</v>
      </c>
      <c r="M137" s="1" t="s">
        <v>20</v>
      </c>
    </row>
    <row r="138" spans="1:13" x14ac:dyDescent="0.25">
      <c r="A138" s="2"/>
      <c r="B138" s="2" t="s">
        <v>21</v>
      </c>
      <c r="C138" s="2" t="s">
        <v>21</v>
      </c>
      <c r="D138" s="2" t="s">
        <v>21</v>
      </c>
      <c r="E138" s="2" t="s">
        <v>21</v>
      </c>
      <c r="F138" s="2" t="s">
        <v>21</v>
      </c>
      <c r="G138" s="2" t="s">
        <v>21</v>
      </c>
      <c r="H138" s="2" t="s">
        <v>21</v>
      </c>
      <c r="I138" s="2" t="s">
        <v>21</v>
      </c>
      <c r="J138" s="2" t="s">
        <v>21</v>
      </c>
      <c r="K138" s="2" t="s">
        <v>21</v>
      </c>
      <c r="L138" s="2" t="s">
        <v>22</v>
      </c>
      <c r="M138" s="2"/>
    </row>
    <row r="139" spans="1:13" x14ac:dyDescent="0.25">
      <c r="A139" s="9" t="s">
        <v>23</v>
      </c>
      <c r="B139" s="9">
        <v>0</v>
      </c>
      <c r="C139" s="9">
        <v>0</v>
      </c>
      <c r="D139" s="9" t="s">
        <v>31</v>
      </c>
      <c r="E139" s="9">
        <v>0</v>
      </c>
      <c r="F139" s="9" t="s">
        <v>31</v>
      </c>
      <c r="G139" s="9">
        <v>0</v>
      </c>
      <c r="H139" s="10" t="s">
        <v>31</v>
      </c>
      <c r="I139" s="10" t="s">
        <v>31</v>
      </c>
      <c r="J139" s="10" t="s">
        <v>31</v>
      </c>
      <c r="K139" s="10" t="s">
        <v>31</v>
      </c>
      <c r="L139" s="9" t="s">
        <v>31</v>
      </c>
      <c r="M139" s="9">
        <v>0</v>
      </c>
    </row>
    <row r="140" spans="1:13" x14ac:dyDescent="0.25">
      <c r="A140" s="9" t="s">
        <v>24</v>
      </c>
      <c r="B140" s="9">
        <v>0</v>
      </c>
      <c r="C140" s="9">
        <v>0</v>
      </c>
      <c r="D140" s="9" t="s">
        <v>31</v>
      </c>
      <c r="E140" s="9">
        <v>0</v>
      </c>
      <c r="F140" s="9" t="s">
        <v>31</v>
      </c>
      <c r="G140" s="9">
        <v>0</v>
      </c>
      <c r="H140" s="10" t="s">
        <v>31</v>
      </c>
      <c r="I140" s="10" t="s">
        <v>31</v>
      </c>
      <c r="J140" s="10" t="s">
        <v>31</v>
      </c>
      <c r="K140" s="10" t="s">
        <v>31</v>
      </c>
      <c r="L140" s="9" t="s">
        <v>31</v>
      </c>
      <c r="M140" s="9">
        <v>0</v>
      </c>
    </row>
    <row r="141" spans="1:13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1:13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1:13" x14ac:dyDescent="0.25">
      <c r="A143" s="9" t="s">
        <v>26</v>
      </c>
      <c r="B143" s="9">
        <f>SUM(B139:B142)</f>
        <v>0</v>
      </c>
      <c r="C143" s="9">
        <f>SUM(C139:C142)</f>
        <v>0</v>
      </c>
      <c r="D143" s="9">
        <f>SUM(D139:D142)</f>
        <v>0</v>
      </c>
      <c r="E143" s="9">
        <f>SUM(E139:E142)</f>
        <v>0</v>
      </c>
      <c r="F143" s="9">
        <f>SUM(F139:F140)</f>
        <v>0</v>
      </c>
      <c r="G143" s="9">
        <f>SUM(G139:G141)</f>
        <v>0</v>
      </c>
      <c r="H143" s="9"/>
      <c r="I143" s="9"/>
      <c r="J143" s="9"/>
      <c r="K143" s="9"/>
      <c r="L143" s="9">
        <v>0</v>
      </c>
      <c r="M143" s="9">
        <f>SUM(M139:M141)</f>
        <v>0</v>
      </c>
    </row>
    <row r="144" spans="1:13" x14ac:dyDescent="0.25">
      <c r="A144" t="s">
        <v>36</v>
      </c>
    </row>
    <row r="145" spans="1:13" x14ac:dyDescent="0.25">
      <c r="G145" t="s">
        <v>27</v>
      </c>
    </row>
    <row r="146" spans="1:13" x14ac:dyDescent="0.25">
      <c r="G146" t="s">
        <v>28</v>
      </c>
    </row>
    <row r="149" spans="1:13" x14ac:dyDescent="0.25">
      <c r="C149" t="s">
        <v>3</v>
      </c>
    </row>
    <row r="150" spans="1:13" x14ac:dyDescent="0.25">
      <c r="I150" t="s">
        <v>37</v>
      </c>
    </row>
    <row r="152" spans="1:13" x14ac:dyDescent="0.25">
      <c r="A152" s="1" t="s">
        <v>5</v>
      </c>
      <c r="B152" s="80" t="s">
        <v>6</v>
      </c>
      <c r="C152" s="76"/>
      <c r="D152" s="80" t="s">
        <v>7</v>
      </c>
      <c r="E152" s="76"/>
      <c r="F152" s="80" t="s">
        <v>8</v>
      </c>
      <c r="G152" s="76"/>
      <c r="H152" s="80" t="s">
        <v>9</v>
      </c>
      <c r="I152" s="76"/>
      <c r="J152" s="80" t="s">
        <v>10</v>
      </c>
      <c r="K152" s="76"/>
      <c r="L152" s="75" t="s">
        <v>11</v>
      </c>
      <c r="M152" s="76"/>
    </row>
    <row r="153" spans="1:13" x14ac:dyDescent="0.25">
      <c r="A153" s="2"/>
      <c r="B153" s="77" t="s">
        <v>12</v>
      </c>
      <c r="C153" s="78"/>
      <c r="D153" s="77" t="s">
        <v>13</v>
      </c>
      <c r="E153" s="78"/>
      <c r="F153" s="3"/>
      <c r="G153" s="4"/>
      <c r="H153" s="77" t="s">
        <v>14</v>
      </c>
      <c r="I153" s="78"/>
      <c r="J153" s="3"/>
      <c r="K153" s="4"/>
      <c r="L153" s="79" t="s">
        <v>15</v>
      </c>
      <c r="M153" s="78"/>
    </row>
    <row r="154" spans="1:13" x14ac:dyDescent="0.25">
      <c r="A154" s="5"/>
      <c r="B154" s="6"/>
      <c r="C154" s="7"/>
      <c r="D154" s="6"/>
      <c r="E154" s="7"/>
      <c r="F154" s="6"/>
      <c r="G154" s="7"/>
      <c r="H154" s="6" t="s">
        <v>16</v>
      </c>
      <c r="I154" s="7"/>
      <c r="J154" s="6"/>
      <c r="K154" s="7"/>
      <c r="L154" s="8"/>
      <c r="M154" s="7"/>
    </row>
    <row r="155" spans="1:13" x14ac:dyDescent="0.25">
      <c r="A155" s="1"/>
      <c r="B155" s="1" t="s">
        <v>17</v>
      </c>
      <c r="C155" s="1" t="s">
        <v>18</v>
      </c>
      <c r="D155" s="1" t="s">
        <v>17</v>
      </c>
      <c r="E155" s="1" t="s">
        <v>18</v>
      </c>
      <c r="F155" s="1" t="s">
        <v>17</v>
      </c>
      <c r="G155" s="1" t="s">
        <v>18</v>
      </c>
      <c r="H155" s="1" t="s">
        <v>17</v>
      </c>
      <c r="I155" s="1" t="s">
        <v>18</v>
      </c>
      <c r="J155" s="1" t="s">
        <v>17</v>
      </c>
      <c r="K155" s="1" t="s">
        <v>18</v>
      </c>
      <c r="L155" s="1" t="s">
        <v>19</v>
      </c>
      <c r="M155" s="1" t="s">
        <v>20</v>
      </c>
    </row>
    <row r="156" spans="1:13" x14ac:dyDescent="0.25">
      <c r="A156" s="2"/>
      <c r="B156" s="2" t="s">
        <v>21</v>
      </c>
      <c r="C156" s="2" t="s">
        <v>21</v>
      </c>
      <c r="D156" s="2" t="s">
        <v>21</v>
      </c>
      <c r="E156" s="2" t="s">
        <v>21</v>
      </c>
      <c r="F156" s="2" t="s">
        <v>21</v>
      </c>
      <c r="G156" s="2" t="s">
        <v>21</v>
      </c>
      <c r="H156" s="2" t="s">
        <v>21</v>
      </c>
      <c r="I156" s="2" t="s">
        <v>21</v>
      </c>
      <c r="J156" s="2" t="s">
        <v>21</v>
      </c>
      <c r="K156" s="2" t="s">
        <v>21</v>
      </c>
      <c r="L156" s="2" t="s">
        <v>22</v>
      </c>
      <c r="M156" s="2"/>
    </row>
    <row r="157" spans="1:13" x14ac:dyDescent="0.25">
      <c r="A157" s="9" t="s">
        <v>23</v>
      </c>
      <c r="B157" s="9">
        <v>9</v>
      </c>
      <c r="C157" s="9">
        <v>17</v>
      </c>
      <c r="D157" s="9">
        <v>770</v>
      </c>
      <c r="E157" s="9">
        <v>1126</v>
      </c>
      <c r="F157" s="9">
        <v>200</v>
      </c>
      <c r="G157" s="9">
        <v>790</v>
      </c>
      <c r="H157" s="10" t="s">
        <v>31</v>
      </c>
      <c r="I157" s="10" t="s">
        <v>31</v>
      </c>
      <c r="J157" s="10" t="s">
        <v>31</v>
      </c>
      <c r="K157" s="10" t="s">
        <v>31</v>
      </c>
      <c r="L157" s="9" t="s">
        <v>31</v>
      </c>
      <c r="M157" s="9">
        <v>12</v>
      </c>
    </row>
    <row r="158" spans="1:13" x14ac:dyDescent="0.25">
      <c r="A158" s="9" t="s">
        <v>24</v>
      </c>
      <c r="B158" s="9">
        <v>9</v>
      </c>
      <c r="C158" s="9">
        <v>5</v>
      </c>
      <c r="D158" s="9">
        <v>600</v>
      </c>
      <c r="E158" s="9">
        <v>230</v>
      </c>
      <c r="F158" s="9">
        <v>180</v>
      </c>
      <c r="G158" s="9">
        <v>130</v>
      </c>
      <c r="H158" s="10" t="s">
        <v>31</v>
      </c>
      <c r="I158" s="10" t="s">
        <v>31</v>
      </c>
      <c r="J158" s="10" t="s">
        <v>31</v>
      </c>
      <c r="K158" s="10" t="s">
        <v>31</v>
      </c>
      <c r="L158" s="9" t="s">
        <v>31</v>
      </c>
      <c r="M158" s="9">
        <v>12</v>
      </c>
    </row>
    <row r="159" spans="1:13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1:13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13" x14ac:dyDescent="0.25">
      <c r="A161" s="9" t="s">
        <v>26</v>
      </c>
      <c r="B161" s="9">
        <f>SUM(B157:B160)</f>
        <v>18</v>
      </c>
      <c r="C161" s="9">
        <f>SUM(C157:C160)</f>
        <v>22</v>
      </c>
      <c r="D161" s="9">
        <f>SUM(D157:D160)</f>
        <v>1370</v>
      </c>
      <c r="E161" s="9">
        <f>SUM(E157:E160)</f>
        <v>1356</v>
      </c>
      <c r="F161" s="9">
        <f>SUM(F157:F158)</f>
        <v>380</v>
      </c>
      <c r="G161" s="9">
        <f>SUM(G157:G159)</f>
        <v>920</v>
      </c>
      <c r="H161" s="9"/>
      <c r="I161" s="9"/>
      <c r="J161" s="9"/>
      <c r="K161" s="9"/>
      <c r="L161" s="9">
        <v>0</v>
      </c>
      <c r="M161" s="9">
        <f>SUM(M157:M159)</f>
        <v>24</v>
      </c>
    </row>
    <row r="162" spans="1:13" x14ac:dyDescent="0.25">
      <c r="A162" t="s">
        <v>31</v>
      </c>
    </row>
    <row r="163" spans="1:13" x14ac:dyDescent="0.25">
      <c r="G163" t="s">
        <v>27</v>
      </c>
    </row>
    <row r="164" spans="1:13" x14ac:dyDescent="0.25">
      <c r="G164" t="s">
        <v>28</v>
      </c>
    </row>
    <row r="167" spans="1:13" x14ac:dyDescent="0.25">
      <c r="C167" t="s">
        <v>3</v>
      </c>
    </row>
    <row r="168" spans="1:13" x14ac:dyDescent="0.25">
      <c r="I168" t="s">
        <v>38</v>
      </c>
    </row>
    <row r="170" spans="1:13" x14ac:dyDescent="0.25">
      <c r="A170" s="1" t="s">
        <v>5</v>
      </c>
      <c r="B170" s="80" t="s">
        <v>6</v>
      </c>
      <c r="C170" s="76"/>
      <c r="D170" s="80" t="s">
        <v>7</v>
      </c>
      <c r="E170" s="76"/>
      <c r="F170" s="80" t="s">
        <v>8</v>
      </c>
      <c r="G170" s="76"/>
      <c r="H170" s="80" t="s">
        <v>9</v>
      </c>
      <c r="I170" s="76"/>
      <c r="J170" s="80" t="s">
        <v>10</v>
      </c>
      <c r="K170" s="76"/>
      <c r="L170" s="75" t="s">
        <v>11</v>
      </c>
      <c r="M170" s="76"/>
    </row>
    <row r="171" spans="1:13" x14ac:dyDescent="0.25">
      <c r="A171" s="2"/>
      <c r="B171" s="77" t="s">
        <v>12</v>
      </c>
      <c r="C171" s="78"/>
      <c r="D171" s="77" t="s">
        <v>13</v>
      </c>
      <c r="E171" s="78"/>
      <c r="F171" s="3"/>
      <c r="G171" s="4"/>
      <c r="H171" s="77" t="s">
        <v>14</v>
      </c>
      <c r="I171" s="78"/>
      <c r="J171" s="3"/>
      <c r="K171" s="4"/>
      <c r="L171" s="79" t="s">
        <v>15</v>
      </c>
      <c r="M171" s="78"/>
    </row>
    <row r="172" spans="1:13" x14ac:dyDescent="0.25">
      <c r="A172" s="5"/>
      <c r="B172" s="6"/>
      <c r="C172" s="7"/>
      <c r="D172" s="6"/>
      <c r="E172" s="7"/>
      <c r="F172" s="6"/>
      <c r="G172" s="7"/>
      <c r="H172" s="6" t="s">
        <v>16</v>
      </c>
      <c r="I172" s="7"/>
      <c r="J172" s="6"/>
      <c r="K172" s="7"/>
      <c r="L172" s="8"/>
      <c r="M172" s="7"/>
    </row>
    <row r="173" spans="1:13" x14ac:dyDescent="0.25">
      <c r="A173" s="1"/>
      <c r="B173" s="1" t="s">
        <v>17</v>
      </c>
      <c r="C173" s="1" t="s">
        <v>18</v>
      </c>
      <c r="D173" s="1" t="s">
        <v>17</v>
      </c>
      <c r="E173" s="1" t="s">
        <v>18</v>
      </c>
      <c r="F173" s="1" t="s">
        <v>17</v>
      </c>
      <c r="G173" s="1" t="s">
        <v>18</v>
      </c>
      <c r="H173" s="1" t="s">
        <v>17</v>
      </c>
      <c r="I173" s="1" t="s">
        <v>18</v>
      </c>
      <c r="J173" s="1" t="s">
        <v>17</v>
      </c>
      <c r="K173" s="1" t="s">
        <v>18</v>
      </c>
      <c r="L173" s="1" t="s">
        <v>19</v>
      </c>
      <c r="M173" s="1" t="s">
        <v>20</v>
      </c>
    </row>
    <row r="174" spans="1:13" x14ac:dyDescent="0.25">
      <c r="A174" s="2"/>
      <c r="B174" s="2" t="s">
        <v>21</v>
      </c>
      <c r="C174" s="2" t="s">
        <v>21</v>
      </c>
      <c r="D174" s="2" t="s">
        <v>21</v>
      </c>
      <c r="E174" s="2" t="s">
        <v>21</v>
      </c>
      <c r="F174" s="2" t="s">
        <v>21</v>
      </c>
      <c r="G174" s="2" t="s">
        <v>21</v>
      </c>
      <c r="H174" s="2" t="s">
        <v>21</v>
      </c>
      <c r="I174" s="2" t="s">
        <v>21</v>
      </c>
      <c r="J174" s="2" t="s">
        <v>21</v>
      </c>
      <c r="K174" s="2" t="s">
        <v>21</v>
      </c>
      <c r="L174" s="2" t="s">
        <v>22</v>
      </c>
      <c r="M174" s="2"/>
    </row>
    <row r="175" spans="1:13" x14ac:dyDescent="0.25">
      <c r="A175" s="9" t="s">
        <v>23</v>
      </c>
      <c r="B175" s="9">
        <v>10</v>
      </c>
      <c r="C175" s="9">
        <v>15</v>
      </c>
      <c r="D175" s="9">
        <v>770</v>
      </c>
      <c r="E175" s="9">
        <v>1200</v>
      </c>
      <c r="F175" s="9">
        <v>370</v>
      </c>
      <c r="G175" s="9">
        <v>415</v>
      </c>
      <c r="H175" s="10" t="s">
        <v>31</v>
      </c>
      <c r="I175" s="10" t="s">
        <v>31</v>
      </c>
      <c r="J175" s="10" t="s">
        <v>31</v>
      </c>
      <c r="K175" s="10" t="s">
        <v>31</v>
      </c>
      <c r="L175" s="9" t="s">
        <v>31</v>
      </c>
      <c r="M175" s="9">
        <v>10</v>
      </c>
    </row>
    <row r="176" spans="1:13" x14ac:dyDescent="0.25">
      <c r="A176" s="9" t="s">
        <v>24</v>
      </c>
      <c r="B176" s="9">
        <v>9</v>
      </c>
      <c r="C176" s="9">
        <v>10</v>
      </c>
      <c r="D176" s="9">
        <v>600</v>
      </c>
      <c r="E176" s="9">
        <v>235</v>
      </c>
      <c r="F176" s="9">
        <v>300</v>
      </c>
      <c r="G176" s="9">
        <v>155</v>
      </c>
      <c r="H176" s="10" t="s">
        <v>31</v>
      </c>
      <c r="I176" s="10" t="s">
        <v>31</v>
      </c>
      <c r="J176" s="10" t="s">
        <v>31</v>
      </c>
      <c r="K176" s="10" t="s">
        <v>31</v>
      </c>
      <c r="L176" s="9" t="s">
        <v>31</v>
      </c>
      <c r="M176" s="9">
        <v>12</v>
      </c>
    </row>
    <row r="177" spans="1:13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</row>
    <row r="178" spans="1:13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</row>
    <row r="179" spans="1:13" x14ac:dyDescent="0.25">
      <c r="A179" s="9" t="s">
        <v>26</v>
      </c>
      <c r="B179" s="9">
        <f>SUM(B175:B178)</f>
        <v>19</v>
      </c>
      <c r="C179" s="9">
        <f>SUM(C175:C178)</f>
        <v>25</v>
      </c>
      <c r="D179" s="9">
        <f>SUM(D175:D178)</f>
        <v>1370</v>
      </c>
      <c r="E179" s="9">
        <f>SUM(E175:E178)</f>
        <v>1435</v>
      </c>
      <c r="F179" s="9">
        <f>SUM(F175:F176)</f>
        <v>670</v>
      </c>
      <c r="G179" s="9">
        <f>SUM(G175:G177)</f>
        <v>570</v>
      </c>
      <c r="H179" s="9"/>
      <c r="I179" s="9"/>
      <c r="J179" s="9"/>
      <c r="K179" s="9"/>
      <c r="L179" s="9">
        <v>0</v>
      </c>
      <c r="M179" s="9">
        <f>SUM(M175:M177)</f>
        <v>22</v>
      </c>
    </row>
    <row r="180" spans="1:13" x14ac:dyDescent="0.25">
      <c r="A180" t="s">
        <v>31</v>
      </c>
    </row>
    <row r="181" spans="1:13" x14ac:dyDescent="0.25">
      <c r="G181" t="s">
        <v>27</v>
      </c>
    </row>
    <row r="182" spans="1:13" x14ac:dyDescent="0.25">
      <c r="G182" t="s">
        <v>39</v>
      </c>
    </row>
    <row r="184" spans="1:13" x14ac:dyDescent="0.25">
      <c r="C184" t="s">
        <v>3</v>
      </c>
    </row>
    <row r="185" spans="1:13" x14ac:dyDescent="0.25">
      <c r="I185" t="s">
        <v>187</v>
      </c>
    </row>
    <row r="186" spans="1:13" ht="15.75" thickBot="1" x14ac:dyDescent="0.3"/>
    <row r="187" spans="1:13" x14ac:dyDescent="0.25">
      <c r="A187" s="1" t="s">
        <v>5</v>
      </c>
      <c r="B187" s="80" t="s">
        <v>6</v>
      </c>
      <c r="C187" s="76"/>
      <c r="D187" s="80" t="s">
        <v>7</v>
      </c>
      <c r="E187" s="76"/>
      <c r="F187" s="80" t="s">
        <v>8</v>
      </c>
      <c r="G187" s="76"/>
      <c r="H187" s="80" t="s">
        <v>9</v>
      </c>
      <c r="I187" s="76"/>
      <c r="J187" s="80" t="s">
        <v>10</v>
      </c>
      <c r="K187" s="76"/>
      <c r="L187" s="75" t="s">
        <v>11</v>
      </c>
      <c r="M187" s="76"/>
    </row>
    <row r="188" spans="1:13" x14ac:dyDescent="0.25">
      <c r="A188" s="2"/>
      <c r="B188" s="77" t="s">
        <v>12</v>
      </c>
      <c r="C188" s="78"/>
      <c r="D188" s="77" t="s">
        <v>13</v>
      </c>
      <c r="E188" s="78"/>
      <c r="F188" s="3"/>
      <c r="G188" s="4"/>
      <c r="H188" s="77" t="s">
        <v>14</v>
      </c>
      <c r="I188" s="78"/>
      <c r="J188" s="3"/>
      <c r="K188" s="4"/>
      <c r="L188" s="79" t="s">
        <v>15</v>
      </c>
      <c r="M188" s="78"/>
    </row>
    <row r="189" spans="1:13" ht="15.75" thickBot="1" x14ac:dyDescent="0.3">
      <c r="A189" s="5"/>
      <c r="B189" s="6"/>
      <c r="C189" s="7"/>
      <c r="D189" s="6"/>
      <c r="E189" s="7"/>
      <c r="F189" s="6"/>
      <c r="G189" s="7"/>
      <c r="H189" s="6" t="s">
        <v>16</v>
      </c>
      <c r="I189" s="7"/>
      <c r="J189" s="6"/>
      <c r="K189" s="7"/>
      <c r="L189" s="8"/>
      <c r="M189" s="7"/>
    </row>
    <row r="190" spans="1:13" x14ac:dyDescent="0.25">
      <c r="A190" s="1"/>
      <c r="B190" s="1" t="s">
        <v>17</v>
      </c>
      <c r="C190" s="1" t="s">
        <v>18</v>
      </c>
      <c r="D190" s="1" t="s">
        <v>17</v>
      </c>
      <c r="E190" s="1" t="s">
        <v>18</v>
      </c>
      <c r="F190" s="1" t="s">
        <v>17</v>
      </c>
      <c r="G190" s="1" t="s">
        <v>18</v>
      </c>
      <c r="H190" s="1" t="s">
        <v>17</v>
      </c>
      <c r="I190" s="1" t="s">
        <v>18</v>
      </c>
      <c r="J190" s="1" t="s">
        <v>17</v>
      </c>
      <c r="K190" s="1" t="s">
        <v>18</v>
      </c>
      <c r="L190" s="1" t="s">
        <v>19</v>
      </c>
      <c r="M190" s="1" t="s">
        <v>20</v>
      </c>
    </row>
    <row r="191" spans="1:13" x14ac:dyDescent="0.25">
      <c r="A191" s="2"/>
      <c r="B191" s="2" t="s">
        <v>21</v>
      </c>
      <c r="C191" s="2" t="s">
        <v>21</v>
      </c>
      <c r="D191" s="2" t="s">
        <v>21</v>
      </c>
      <c r="E191" s="2" t="s">
        <v>21</v>
      </c>
      <c r="F191" s="2" t="s">
        <v>21</v>
      </c>
      <c r="G191" s="2" t="s">
        <v>21</v>
      </c>
      <c r="H191" s="2" t="s">
        <v>21</v>
      </c>
      <c r="I191" s="2" t="s">
        <v>21</v>
      </c>
      <c r="J191" s="2" t="s">
        <v>21</v>
      </c>
      <c r="K191" s="2" t="s">
        <v>21</v>
      </c>
      <c r="L191" s="2" t="s">
        <v>22</v>
      </c>
      <c r="M191" s="2"/>
    </row>
    <row r="192" spans="1:13" x14ac:dyDescent="0.25">
      <c r="A192" s="9" t="s">
        <v>23</v>
      </c>
      <c r="B192" s="9">
        <v>10</v>
      </c>
      <c r="C192" s="9">
        <v>16</v>
      </c>
      <c r="D192" s="9">
        <v>780</v>
      </c>
      <c r="E192" s="9">
        <v>1250</v>
      </c>
      <c r="F192" s="9">
        <v>370</v>
      </c>
      <c r="G192" s="9">
        <v>415</v>
      </c>
      <c r="H192" s="10" t="s">
        <v>31</v>
      </c>
      <c r="I192" s="10" t="s">
        <v>31</v>
      </c>
      <c r="J192" s="10" t="s">
        <v>31</v>
      </c>
      <c r="K192" s="10" t="s">
        <v>31</v>
      </c>
      <c r="L192" s="9" t="s">
        <v>31</v>
      </c>
      <c r="M192" s="9">
        <v>29100</v>
      </c>
    </row>
    <row r="193" spans="1:13" x14ac:dyDescent="0.25">
      <c r="A193" s="9" t="s">
        <v>24</v>
      </c>
      <c r="B193" s="9">
        <v>9</v>
      </c>
      <c r="C193" s="9">
        <v>10</v>
      </c>
      <c r="D193" s="9">
        <v>620</v>
      </c>
      <c r="E193" s="9">
        <v>240</v>
      </c>
      <c r="F193" s="9">
        <v>300</v>
      </c>
      <c r="G193" s="9">
        <v>140</v>
      </c>
      <c r="H193" s="10" t="s">
        <v>31</v>
      </c>
      <c r="I193" s="10" t="s">
        <v>31</v>
      </c>
      <c r="J193" s="10" t="s">
        <v>31</v>
      </c>
      <c r="K193" s="10" t="s">
        <v>31</v>
      </c>
      <c r="L193" s="9" t="s">
        <v>31</v>
      </c>
      <c r="M193" s="9">
        <v>17400</v>
      </c>
    </row>
    <row r="194" spans="1:13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</row>
    <row r="195" spans="1:13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</row>
    <row r="196" spans="1:13" x14ac:dyDescent="0.25">
      <c r="A196" s="9" t="s">
        <v>26</v>
      </c>
      <c r="B196" s="9">
        <f>SUM(B192:B195)</f>
        <v>19</v>
      </c>
      <c r="C196" s="9">
        <f>SUM(C192:C195)</f>
        <v>26</v>
      </c>
      <c r="D196" s="9">
        <f>SUM(D192:D195)</f>
        <v>1400</v>
      </c>
      <c r="E196" s="9">
        <f>SUM(E192:E195)</f>
        <v>1490</v>
      </c>
      <c r="F196" s="9">
        <f>SUM(F192:F193)</f>
        <v>670</v>
      </c>
      <c r="G196" s="9">
        <f>SUM(G192:G194)</f>
        <v>555</v>
      </c>
      <c r="H196" s="9"/>
      <c r="I196" s="9"/>
      <c r="J196" s="9"/>
      <c r="K196" s="9"/>
      <c r="L196" s="9">
        <v>0</v>
      </c>
      <c r="M196" s="9">
        <f>SUM(M192:M194)</f>
        <v>46500</v>
      </c>
    </row>
    <row r="197" spans="1:13" x14ac:dyDescent="0.25">
      <c r="A197" t="s">
        <v>31</v>
      </c>
    </row>
    <row r="198" spans="1:13" x14ac:dyDescent="0.25">
      <c r="G198" t="s">
        <v>27</v>
      </c>
    </row>
    <row r="199" spans="1:13" x14ac:dyDescent="0.25">
      <c r="G199" t="s">
        <v>39</v>
      </c>
    </row>
  </sheetData>
  <mergeCells count="100">
    <mergeCell ref="L187:M187"/>
    <mergeCell ref="B188:C188"/>
    <mergeCell ref="D188:E188"/>
    <mergeCell ref="H188:I188"/>
    <mergeCell ref="L188:M188"/>
    <mergeCell ref="B187:C187"/>
    <mergeCell ref="D187:E187"/>
    <mergeCell ref="F187:G187"/>
    <mergeCell ref="H187:I187"/>
    <mergeCell ref="J187:K187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29:M29"/>
    <mergeCell ref="B30:C30"/>
    <mergeCell ref="D30:E30"/>
    <mergeCell ref="H30:I30"/>
    <mergeCell ref="L30:M30"/>
    <mergeCell ref="B29:C29"/>
    <mergeCell ref="D29:E29"/>
    <mergeCell ref="F29:G29"/>
    <mergeCell ref="H29:I29"/>
    <mergeCell ref="J29:K29"/>
    <mergeCell ref="L52:M52"/>
    <mergeCell ref="B53:C53"/>
    <mergeCell ref="D53:E53"/>
    <mergeCell ref="H53:I53"/>
    <mergeCell ref="L53:M53"/>
    <mergeCell ref="B52:C52"/>
    <mergeCell ref="D52:E52"/>
    <mergeCell ref="F52:G52"/>
    <mergeCell ref="H52:I52"/>
    <mergeCell ref="J52:K52"/>
    <mergeCell ref="L75:M75"/>
    <mergeCell ref="B76:C76"/>
    <mergeCell ref="D76:E76"/>
    <mergeCell ref="H76:I76"/>
    <mergeCell ref="L76:M76"/>
    <mergeCell ref="B75:C75"/>
    <mergeCell ref="D75:E75"/>
    <mergeCell ref="F75:G75"/>
    <mergeCell ref="H75:I75"/>
    <mergeCell ref="J75:K75"/>
    <mergeCell ref="L97:M97"/>
    <mergeCell ref="B98:C98"/>
    <mergeCell ref="D98:E98"/>
    <mergeCell ref="H98:I98"/>
    <mergeCell ref="L98:M98"/>
    <mergeCell ref="B97:C97"/>
    <mergeCell ref="D97:E97"/>
    <mergeCell ref="F97:G97"/>
    <mergeCell ref="H97:I97"/>
    <mergeCell ref="J97:K97"/>
    <mergeCell ref="L116:M116"/>
    <mergeCell ref="B117:C117"/>
    <mergeCell ref="D117:E117"/>
    <mergeCell ref="H117:I117"/>
    <mergeCell ref="L117:M117"/>
    <mergeCell ref="B116:C116"/>
    <mergeCell ref="D116:E116"/>
    <mergeCell ref="F116:G116"/>
    <mergeCell ref="H116:I116"/>
    <mergeCell ref="J116:K116"/>
    <mergeCell ref="L134:M134"/>
    <mergeCell ref="B135:C135"/>
    <mergeCell ref="D135:E135"/>
    <mergeCell ref="H135:I135"/>
    <mergeCell ref="L135:M135"/>
    <mergeCell ref="B134:C134"/>
    <mergeCell ref="D134:E134"/>
    <mergeCell ref="F134:G134"/>
    <mergeCell ref="H134:I134"/>
    <mergeCell ref="J134:K134"/>
    <mergeCell ref="L152:M152"/>
    <mergeCell ref="B153:C153"/>
    <mergeCell ref="D153:E153"/>
    <mergeCell ref="H153:I153"/>
    <mergeCell ref="L153:M153"/>
    <mergeCell ref="B152:C152"/>
    <mergeCell ref="D152:E152"/>
    <mergeCell ref="F152:G152"/>
    <mergeCell ref="H152:I152"/>
    <mergeCell ref="J152:K152"/>
    <mergeCell ref="L170:M170"/>
    <mergeCell ref="B171:C171"/>
    <mergeCell ref="D171:E171"/>
    <mergeCell ref="H171:I171"/>
    <mergeCell ref="L171:M171"/>
    <mergeCell ref="B170:C170"/>
    <mergeCell ref="D170:E170"/>
    <mergeCell ref="F170:G170"/>
    <mergeCell ref="H170:I170"/>
    <mergeCell ref="J170:K170"/>
  </mergeCells>
  <pageMargins left="0.7" right="0.7" top="0.75" bottom="0.75" header="0.3" footer="0.3"/>
  <pageSetup paperSize="9" scale="7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09"/>
  <sheetViews>
    <sheetView topLeftCell="A182" workbookViewId="0">
      <selection activeCell="F203" sqref="F203:G203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97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0</v>
      </c>
      <c r="C13" s="9">
        <v>7</v>
      </c>
      <c r="D13" s="9">
        <v>0</v>
      </c>
      <c r="E13" s="9">
        <v>485</v>
      </c>
      <c r="F13" s="9">
        <v>0</v>
      </c>
      <c r="G13" s="9">
        <v>117</v>
      </c>
      <c r="H13" s="10">
        <v>0</v>
      </c>
      <c r="I13" s="10">
        <v>0.24</v>
      </c>
      <c r="J13" s="9"/>
      <c r="K13" s="10">
        <v>0.25</v>
      </c>
      <c r="L13" s="9"/>
      <c r="M13" s="9"/>
    </row>
    <row r="14" spans="1:13" x14ac:dyDescent="0.25">
      <c r="A14" s="9" t="s">
        <v>24</v>
      </c>
      <c r="B14" s="9">
        <v>0</v>
      </c>
      <c r="C14" s="9">
        <v>2</v>
      </c>
      <c r="D14" s="9">
        <v>0</v>
      </c>
      <c r="E14" s="9">
        <v>210</v>
      </c>
      <c r="F14" s="9">
        <v>0</v>
      </c>
      <c r="G14" s="9">
        <v>50</v>
      </c>
      <c r="H14" s="10">
        <v>0</v>
      </c>
      <c r="I14" s="10">
        <v>0.18</v>
      </c>
      <c r="J14" s="9"/>
      <c r="K14" s="10">
        <v>0.21</v>
      </c>
      <c r="L14" s="9"/>
      <c r="M14" s="9"/>
    </row>
    <row r="15" spans="1:13" x14ac:dyDescent="0.25">
      <c r="A15" s="9" t="s">
        <v>25</v>
      </c>
      <c r="B15" s="9">
        <v>0</v>
      </c>
      <c r="C15" s="9">
        <v>2</v>
      </c>
      <c r="D15" s="9">
        <v>0</v>
      </c>
      <c r="E15" s="9">
        <v>48</v>
      </c>
      <c r="F15" s="9">
        <v>0</v>
      </c>
      <c r="G15" s="9">
        <v>8</v>
      </c>
      <c r="H15" s="10">
        <v>0</v>
      </c>
      <c r="I15" s="10">
        <v>0.34</v>
      </c>
      <c r="J15" s="9"/>
      <c r="K15" s="10">
        <v>0.23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v>0</v>
      </c>
      <c r="C17" s="9">
        <v>11</v>
      </c>
      <c r="D17" s="9">
        <v>0</v>
      </c>
      <c r="E17" s="9">
        <v>743</v>
      </c>
      <c r="F17" s="9">
        <v>0</v>
      </c>
      <c r="G17" s="9">
        <v>175</v>
      </c>
      <c r="H17" s="9"/>
      <c r="I17" s="9"/>
      <c r="J17" s="9"/>
      <c r="K17" s="9"/>
      <c r="L17" s="9">
        <v>79.599999999999994</v>
      </c>
      <c r="M17" s="9"/>
    </row>
    <row r="20" spans="1:13" x14ac:dyDescent="0.25">
      <c r="G20" t="s">
        <v>27</v>
      </c>
    </row>
    <row r="21" spans="1:13" x14ac:dyDescent="0.25">
      <c r="G21" t="s">
        <v>28</v>
      </c>
    </row>
    <row r="23" spans="1:13" x14ac:dyDescent="0.25">
      <c r="I23" t="s">
        <v>0</v>
      </c>
    </row>
    <row r="24" spans="1:13" x14ac:dyDescent="0.25">
      <c r="I24" t="s">
        <v>1</v>
      </c>
    </row>
    <row r="25" spans="1:13" x14ac:dyDescent="0.25">
      <c r="I25" t="s">
        <v>2</v>
      </c>
    </row>
    <row r="27" spans="1:13" x14ac:dyDescent="0.25">
      <c r="C27" t="s">
        <v>3</v>
      </c>
    </row>
    <row r="28" spans="1:13" x14ac:dyDescent="0.25">
      <c r="I28" t="s">
        <v>98</v>
      </c>
    </row>
    <row r="30" spans="1:13" x14ac:dyDescent="0.25">
      <c r="A30" s="1" t="s">
        <v>5</v>
      </c>
      <c r="B30" s="80" t="s">
        <v>6</v>
      </c>
      <c r="C30" s="76"/>
      <c r="D30" s="80" t="s">
        <v>7</v>
      </c>
      <c r="E30" s="76"/>
      <c r="F30" s="80" t="s">
        <v>8</v>
      </c>
      <c r="G30" s="76"/>
      <c r="H30" s="80" t="s">
        <v>9</v>
      </c>
      <c r="I30" s="76"/>
      <c r="J30" s="80" t="s">
        <v>10</v>
      </c>
      <c r="K30" s="76"/>
      <c r="L30" s="75" t="s">
        <v>11</v>
      </c>
      <c r="M30" s="76"/>
    </row>
    <row r="31" spans="1:13" x14ac:dyDescent="0.25">
      <c r="A31" s="2"/>
      <c r="B31" s="77" t="s">
        <v>12</v>
      </c>
      <c r="C31" s="78"/>
      <c r="D31" s="77" t="s">
        <v>13</v>
      </c>
      <c r="E31" s="78"/>
      <c r="F31" s="3"/>
      <c r="G31" s="4"/>
      <c r="H31" s="77" t="s">
        <v>14</v>
      </c>
      <c r="I31" s="78"/>
      <c r="J31" s="3"/>
      <c r="K31" s="4"/>
      <c r="L31" s="79" t="s">
        <v>15</v>
      </c>
      <c r="M31" s="78"/>
    </row>
    <row r="32" spans="1:13" x14ac:dyDescent="0.25">
      <c r="A32" s="5"/>
      <c r="B32" s="6"/>
      <c r="C32" s="7"/>
      <c r="D32" s="6"/>
      <c r="E32" s="7"/>
      <c r="F32" s="6"/>
      <c r="G32" s="7"/>
      <c r="H32" s="6" t="s">
        <v>16</v>
      </c>
      <c r="I32" s="7"/>
      <c r="J32" s="6"/>
      <c r="K32" s="7"/>
      <c r="L32" s="8"/>
      <c r="M32" s="7"/>
    </row>
    <row r="33" spans="1:13" x14ac:dyDescent="0.25">
      <c r="A33" s="1"/>
      <c r="B33" s="1" t="s">
        <v>17</v>
      </c>
      <c r="C33" s="1" t="s">
        <v>18</v>
      </c>
      <c r="D33" s="1" t="s">
        <v>17</v>
      </c>
      <c r="E33" s="1" t="s">
        <v>18</v>
      </c>
      <c r="F33" s="1" t="s">
        <v>17</v>
      </c>
      <c r="G33" s="1" t="s">
        <v>18</v>
      </c>
      <c r="H33" s="1" t="s">
        <v>17</v>
      </c>
      <c r="I33" s="1" t="s">
        <v>18</v>
      </c>
      <c r="J33" s="1" t="s">
        <v>17</v>
      </c>
      <c r="K33" s="1" t="s">
        <v>18</v>
      </c>
      <c r="L33" s="1" t="s">
        <v>19</v>
      </c>
      <c r="M33" s="1" t="s">
        <v>20</v>
      </c>
    </row>
    <row r="34" spans="1:13" x14ac:dyDescent="0.25">
      <c r="A34" s="2"/>
      <c r="B34" s="2" t="s">
        <v>21</v>
      </c>
      <c r="C34" s="2" t="s">
        <v>21</v>
      </c>
      <c r="D34" s="2" t="s">
        <v>21</v>
      </c>
      <c r="E34" s="2" t="s">
        <v>21</v>
      </c>
      <c r="F34" s="2" t="s">
        <v>21</v>
      </c>
      <c r="G34" s="2" t="s">
        <v>21</v>
      </c>
      <c r="H34" s="2" t="s">
        <v>21</v>
      </c>
      <c r="I34" s="2" t="s">
        <v>21</v>
      </c>
      <c r="J34" s="2" t="s">
        <v>21</v>
      </c>
      <c r="K34" s="2" t="s">
        <v>21</v>
      </c>
      <c r="L34" s="2" t="s">
        <v>22</v>
      </c>
      <c r="M34" s="2"/>
    </row>
    <row r="35" spans="1:13" x14ac:dyDescent="0.25">
      <c r="A35" s="9" t="s">
        <v>23</v>
      </c>
      <c r="B35" s="9">
        <v>0</v>
      </c>
      <c r="C35" s="9">
        <v>7</v>
      </c>
      <c r="D35" s="9">
        <v>0</v>
      </c>
      <c r="E35" s="9">
        <v>485</v>
      </c>
      <c r="F35" s="9">
        <v>0</v>
      </c>
      <c r="G35" s="9">
        <v>117</v>
      </c>
      <c r="H35" s="10">
        <v>0</v>
      </c>
      <c r="I35" s="10">
        <v>0.24</v>
      </c>
      <c r="J35" s="9"/>
      <c r="K35" s="10">
        <v>0.25</v>
      </c>
      <c r="L35" s="9"/>
      <c r="M35" s="9">
        <v>0</v>
      </c>
    </row>
    <row r="36" spans="1:13" x14ac:dyDescent="0.25">
      <c r="A36" s="9" t="s">
        <v>24</v>
      </c>
      <c r="B36" s="9">
        <v>0</v>
      </c>
      <c r="C36" s="9">
        <v>2</v>
      </c>
      <c r="D36" s="9">
        <v>0</v>
      </c>
      <c r="E36" s="9">
        <v>210</v>
      </c>
      <c r="F36" s="9">
        <v>0</v>
      </c>
      <c r="G36" s="9">
        <v>50</v>
      </c>
      <c r="H36" s="10">
        <v>0</v>
      </c>
      <c r="I36" s="10">
        <v>0.18</v>
      </c>
      <c r="J36" s="9"/>
      <c r="K36" s="10">
        <v>0.21</v>
      </c>
      <c r="L36" s="9"/>
      <c r="M36" s="9">
        <v>0</v>
      </c>
    </row>
    <row r="37" spans="1:13" x14ac:dyDescent="0.25">
      <c r="A37" s="9" t="s">
        <v>25</v>
      </c>
      <c r="B37" s="9">
        <v>0</v>
      </c>
      <c r="C37" s="9">
        <v>2</v>
      </c>
      <c r="D37" s="9">
        <v>0</v>
      </c>
      <c r="E37" s="9">
        <v>48</v>
      </c>
      <c r="F37" s="9">
        <v>0</v>
      </c>
      <c r="G37" s="9">
        <v>8</v>
      </c>
      <c r="H37" s="10">
        <v>0</v>
      </c>
      <c r="I37" s="10">
        <v>0.34</v>
      </c>
      <c r="J37" s="9"/>
      <c r="K37" s="10">
        <v>0.23</v>
      </c>
      <c r="L37" s="9"/>
      <c r="M37" s="9">
        <v>0</v>
      </c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 t="s">
        <v>31</v>
      </c>
      <c r="M38" s="9"/>
    </row>
    <row r="39" spans="1:13" x14ac:dyDescent="0.25">
      <c r="A39" s="9" t="s">
        <v>26</v>
      </c>
      <c r="B39" s="9">
        <v>0</v>
      </c>
      <c r="C39" s="9">
        <v>11</v>
      </c>
      <c r="D39" s="9">
        <v>0</v>
      </c>
      <c r="E39" s="9">
        <v>743</v>
      </c>
      <c r="F39" s="9">
        <v>0</v>
      </c>
      <c r="G39" s="9">
        <v>175</v>
      </c>
      <c r="H39" s="9"/>
      <c r="I39" s="9"/>
      <c r="J39" s="9"/>
      <c r="K39" s="9"/>
      <c r="L39" s="9">
        <v>79.599999999999994</v>
      </c>
      <c r="M39" s="9">
        <f>SUM(M35:M38)</f>
        <v>0</v>
      </c>
    </row>
    <row r="42" spans="1:13" x14ac:dyDescent="0.25">
      <c r="G42" t="s">
        <v>27</v>
      </c>
    </row>
    <row r="43" spans="1:13" x14ac:dyDescent="0.25">
      <c r="G43" t="s">
        <v>28</v>
      </c>
    </row>
    <row r="44" spans="1:13" x14ac:dyDescent="0.25">
      <c r="I44" t="s">
        <v>0</v>
      </c>
    </row>
    <row r="45" spans="1:13" x14ac:dyDescent="0.25">
      <c r="I45" t="s">
        <v>1</v>
      </c>
    </row>
    <row r="46" spans="1:13" x14ac:dyDescent="0.25">
      <c r="I46" t="s">
        <v>2</v>
      </c>
    </row>
    <row r="48" spans="1:13" x14ac:dyDescent="0.25">
      <c r="C48" t="s">
        <v>3</v>
      </c>
    </row>
    <row r="49" spans="1:13" x14ac:dyDescent="0.25">
      <c r="I49" t="s">
        <v>99</v>
      </c>
    </row>
    <row r="51" spans="1:13" x14ac:dyDescent="0.25">
      <c r="A51" s="1" t="s">
        <v>5</v>
      </c>
      <c r="B51" s="80" t="s">
        <v>6</v>
      </c>
      <c r="C51" s="76"/>
      <c r="D51" s="80" t="s">
        <v>7</v>
      </c>
      <c r="E51" s="76"/>
      <c r="F51" s="80" t="s">
        <v>8</v>
      </c>
      <c r="G51" s="76"/>
      <c r="H51" s="80" t="s">
        <v>9</v>
      </c>
      <c r="I51" s="76"/>
      <c r="J51" s="80" t="s">
        <v>10</v>
      </c>
      <c r="K51" s="76"/>
      <c r="L51" s="75" t="s">
        <v>11</v>
      </c>
      <c r="M51" s="76"/>
    </row>
    <row r="52" spans="1:13" x14ac:dyDescent="0.25">
      <c r="A52" s="2"/>
      <c r="B52" s="77" t="s">
        <v>12</v>
      </c>
      <c r="C52" s="78"/>
      <c r="D52" s="77" t="s">
        <v>13</v>
      </c>
      <c r="E52" s="78"/>
      <c r="F52" s="3"/>
      <c r="G52" s="4"/>
      <c r="H52" s="77" t="s">
        <v>14</v>
      </c>
      <c r="I52" s="78"/>
      <c r="J52" s="3"/>
      <c r="K52" s="4"/>
      <c r="L52" s="79" t="s">
        <v>15</v>
      </c>
      <c r="M52" s="78"/>
    </row>
    <row r="53" spans="1:13" x14ac:dyDescent="0.25">
      <c r="A53" s="5"/>
      <c r="B53" s="6"/>
      <c r="C53" s="7"/>
      <c r="D53" s="6"/>
      <c r="E53" s="7"/>
      <c r="F53" s="6"/>
      <c r="G53" s="7"/>
      <c r="H53" s="6" t="s">
        <v>16</v>
      </c>
      <c r="I53" s="7"/>
      <c r="J53" s="6"/>
      <c r="K53" s="7"/>
      <c r="L53" s="8"/>
      <c r="M53" s="7"/>
    </row>
    <row r="54" spans="1:13" x14ac:dyDescent="0.25">
      <c r="A54" s="1"/>
      <c r="B54" s="1" t="s">
        <v>17</v>
      </c>
      <c r="C54" s="1" t="s">
        <v>18</v>
      </c>
      <c r="D54" s="1" t="s">
        <v>17</v>
      </c>
      <c r="E54" s="1" t="s">
        <v>18</v>
      </c>
      <c r="F54" s="1" t="s">
        <v>17</v>
      </c>
      <c r="G54" s="1" t="s">
        <v>18</v>
      </c>
      <c r="H54" s="1" t="s">
        <v>17</v>
      </c>
      <c r="I54" s="1" t="s">
        <v>18</v>
      </c>
      <c r="J54" s="1" t="s">
        <v>17</v>
      </c>
      <c r="K54" s="1" t="s">
        <v>18</v>
      </c>
      <c r="L54" s="1" t="s">
        <v>19</v>
      </c>
      <c r="M54" s="1" t="s">
        <v>20</v>
      </c>
    </row>
    <row r="55" spans="1:13" x14ac:dyDescent="0.25">
      <c r="A55" s="2"/>
      <c r="B55" s="2" t="s">
        <v>21</v>
      </c>
      <c r="C55" s="2" t="s">
        <v>21</v>
      </c>
      <c r="D55" s="2" t="s">
        <v>21</v>
      </c>
      <c r="E55" s="2" t="s">
        <v>21</v>
      </c>
      <c r="F55" s="2" t="s">
        <v>21</v>
      </c>
      <c r="G55" s="2" t="s">
        <v>21</v>
      </c>
      <c r="H55" s="2" t="s">
        <v>21</v>
      </c>
      <c r="I55" s="2" t="s">
        <v>21</v>
      </c>
      <c r="J55" s="2" t="s">
        <v>21</v>
      </c>
      <c r="K55" s="2" t="s">
        <v>21</v>
      </c>
      <c r="L55" s="2" t="s">
        <v>22</v>
      </c>
      <c r="M55" s="2"/>
    </row>
    <row r="56" spans="1:13" x14ac:dyDescent="0.25">
      <c r="A56" s="9" t="s">
        <v>23</v>
      </c>
      <c r="B56" s="9">
        <v>0</v>
      </c>
      <c r="C56" s="9">
        <v>7</v>
      </c>
      <c r="D56" s="9">
        <v>0</v>
      </c>
      <c r="E56" s="9">
        <v>540</v>
      </c>
      <c r="F56" s="9">
        <v>0</v>
      </c>
      <c r="G56" s="9">
        <v>120</v>
      </c>
      <c r="H56" s="10">
        <v>0</v>
      </c>
      <c r="I56" s="10">
        <v>0.28999999999999998</v>
      </c>
      <c r="J56" s="9"/>
      <c r="K56" s="10">
        <v>0.28000000000000003</v>
      </c>
      <c r="L56" s="9">
        <v>36.35</v>
      </c>
      <c r="M56" s="9">
        <v>0</v>
      </c>
    </row>
    <row r="57" spans="1:13" x14ac:dyDescent="0.25">
      <c r="A57" s="9" t="s">
        <v>24</v>
      </c>
      <c r="B57" s="9">
        <v>0</v>
      </c>
      <c r="C57" s="9">
        <v>3</v>
      </c>
      <c r="D57" s="9">
        <v>0</v>
      </c>
      <c r="E57" s="9">
        <v>220</v>
      </c>
      <c r="F57" s="9">
        <v>0</v>
      </c>
      <c r="G57" s="9">
        <v>60</v>
      </c>
      <c r="H57" s="10">
        <v>0</v>
      </c>
      <c r="I57" s="10">
        <v>0.23</v>
      </c>
      <c r="J57" s="9"/>
      <c r="K57" s="10">
        <v>0.25</v>
      </c>
      <c r="L57" s="9">
        <v>24</v>
      </c>
      <c r="M57" s="9">
        <v>0</v>
      </c>
    </row>
    <row r="58" spans="1:13" x14ac:dyDescent="0.25">
      <c r="A58" s="9" t="s">
        <v>25</v>
      </c>
      <c r="B58" s="9">
        <v>0</v>
      </c>
      <c r="C58" s="9">
        <v>2</v>
      </c>
      <c r="D58" s="9">
        <v>0</v>
      </c>
      <c r="E58" s="9">
        <v>20</v>
      </c>
      <c r="F58" s="9">
        <v>0</v>
      </c>
      <c r="G58" s="9">
        <v>5</v>
      </c>
      <c r="H58" s="10">
        <v>0</v>
      </c>
      <c r="I58" s="10">
        <v>0.19</v>
      </c>
      <c r="J58" s="9"/>
      <c r="K58" s="10">
        <v>0.2</v>
      </c>
      <c r="L58" s="9">
        <v>0</v>
      </c>
      <c r="M58" s="9">
        <v>0</v>
      </c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v>0</v>
      </c>
      <c r="C60" s="9">
        <f>SUM(C56:C59)</f>
        <v>12</v>
      </c>
      <c r="D60" s="9">
        <v>0</v>
      </c>
      <c r="E60" s="9">
        <f>SUM(E56:E59)</f>
        <v>780</v>
      </c>
      <c r="F60" s="9">
        <v>0</v>
      </c>
      <c r="G60" s="9">
        <f>SUM(G56:G58)</f>
        <v>185</v>
      </c>
      <c r="H60" s="9"/>
      <c r="I60" s="9"/>
      <c r="J60" s="9"/>
      <c r="K60" s="9"/>
      <c r="L60" s="9">
        <f>SUM(L56:L59)</f>
        <v>60.35</v>
      </c>
      <c r="M60" s="9">
        <f>SUM(M56:M59)</f>
        <v>0</v>
      </c>
    </row>
    <row r="63" spans="1:13" x14ac:dyDescent="0.25">
      <c r="G63" t="s">
        <v>27</v>
      </c>
    </row>
    <row r="64" spans="1:13" x14ac:dyDescent="0.25">
      <c r="G64" t="s">
        <v>28</v>
      </c>
    </row>
    <row r="66" spans="1:13" x14ac:dyDescent="0.25">
      <c r="I66" t="s">
        <v>1</v>
      </c>
    </row>
    <row r="67" spans="1:13" x14ac:dyDescent="0.25">
      <c r="I67" t="s">
        <v>2</v>
      </c>
    </row>
    <row r="69" spans="1:13" x14ac:dyDescent="0.25">
      <c r="C69" t="s">
        <v>3</v>
      </c>
    </row>
    <row r="70" spans="1:13" x14ac:dyDescent="0.25">
      <c r="I70" t="s">
        <v>100</v>
      </c>
    </row>
    <row r="72" spans="1:13" x14ac:dyDescent="0.25">
      <c r="A72" s="1" t="s">
        <v>5</v>
      </c>
      <c r="B72" s="80" t="s">
        <v>6</v>
      </c>
      <c r="C72" s="76"/>
      <c r="D72" s="80" t="s">
        <v>7</v>
      </c>
      <c r="E72" s="76"/>
      <c r="F72" s="80" t="s">
        <v>8</v>
      </c>
      <c r="G72" s="76"/>
      <c r="H72" s="80" t="s">
        <v>9</v>
      </c>
      <c r="I72" s="76"/>
      <c r="J72" s="80" t="s">
        <v>10</v>
      </c>
      <c r="K72" s="76"/>
      <c r="L72" s="75" t="s">
        <v>11</v>
      </c>
      <c r="M72" s="76"/>
    </row>
    <row r="73" spans="1:13" x14ac:dyDescent="0.25">
      <c r="A73" s="2"/>
      <c r="B73" s="77" t="s">
        <v>12</v>
      </c>
      <c r="C73" s="78"/>
      <c r="D73" s="77" t="s">
        <v>13</v>
      </c>
      <c r="E73" s="78"/>
      <c r="F73" s="3"/>
      <c r="G73" s="4"/>
      <c r="H73" s="77" t="s">
        <v>14</v>
      </c>
      <c r="I73" s="78"/>
      <c r="J73" s="3"/>
      <c r="K73" s="4"/>
      <c r="L73" s="79" t="s">
        <v>15</v>
      </c>
      <c r="M73" s="78"/>
    </row>
    <row r="74" spans="1:13" x14ac:dyDescent="0.25">
      <c r="A74" s="5"/>
      <c r="B74" s="6"/>
      <c r="C74" s="7"/>
      <c r="D74" s="6"/>
      <c r="E74" s="7"/>
      <c r="F74" s="6"/>
      <c r="G74" s="7"/>
      <c r="H74" s="6" t="s">
        <v>16</v>
      </c>
      <c r="I74" s="7"/>
      <c r="J74" s="6"/>
      <c r="K74" s="7"/>
      <c r="L74" s="8"/>
      <c r="M74" s="7"/>
    </row>
    <row r="75" spans="1:13" x14ac:dyDescent="0.25">
      <c r="A75" s="1"/>
      <c r="B75" s="1" t="s">
        <v>17</v>
      </c>
      <c r="C75" s="1" t="s">
        <v>18</v>
      </c>
      <c r="D75" s="1" t="s">
        <v>17</v>
      </c>
      <c r="E75" s="1" t="s">
        <v>18</v>
      </c>
      <c r="F75" s="1" t="s">
        <v>17</v>
      </c>
      <c r="G75" s="1" t="s">
        <v>18</v>
      </c>
      <c r="H75" s="1" t="s">
        <v>17</v>
      </c>
      <c r="I75" s="1" t="s">
        <v>18</v>
      </c>
      <c r="J75" s="1" t="s">
        <v>17</v>
      </c>
      <c r="K75" s="1" t="s">
        <v>18</v>
      </c>
      <c r="L75" s="1" t="s">
        <v>19</v>
      </c>
      <c r="M75" s="1" t="s">
        <v>20</v>
      </c>
    </row>
    <row r="76" spans="1:13" x14ac:dyDescent="0.25">
      <c r="A76" s="2"/>
      <c r="B76" s="2" t="s">
        <v>21</v>
      </c>
      <c r="C76" s="2" t="s">
        <v>21</v>
      </c>
      <c r="D76" s="2" t="s">
        <v>21</v>
      </c>
      <c r="E76" s="2" t="s">
        <v>21</v>
      </c>
      <c r="F76" s="2" t="s">
        <v>21</v>
      </c>
      <c r="G76" s="2" t="s">
        <v>21</v>
      </c>
      <c r="H76" s="2" t="s">
        <v>21</v>
      </c>
      <c r="I76" s="2" t="s">
        <v>21</v>
      </c>
      <c r="J76" s="2" t="s">
        <v>21</v>
      </c>
      <c r="K76" s="2" t="s">
        <v>21</v>
      </c>
      <c r="L76" s="2" t="s">
        <v>22</v>
      </c>
      <c r="M76" s="2"/>
    </row>
    <row r="77" spans="1:13" x14ac:dyDescent="0.25">
      <c r="A77" s="9" t="s">
        <v>23</v>
      </c>
      <c r="B77" s="9">
        <v>5</v>
      </c>
      <c r="C77" s="9">
        <v>12</v>
      </c>
      <c r="D77" s="9">
        <v>50</v>
      </c>
      <c r="E77" s="9">
        <v>910</v>
      </c>
      <c r="F77" s="9">
        <v>0</v>
      </c>
      <c r="G77" s="9">
        <v>312</v>
      </c>
      <c r="H77" s="10">
        <v>0.03</v>
      </c>
      <c r="I77" s="10">
        <v>0.52</v>
      </c>
      <c r="J77" s="9"/>
      <c r="K77" s="10">
        <v>0.66</v>
      </c>
      <c r="L77" s="9">
        <v>0</v>
      </c>
      <c r="M77" s="9">
        <v>5</v>
      </c>
    </row>
    <row r="78" spans="1:13" x14ac:dyDescent="0.25">
      <c r="A78" s="9" t="s">
        <v>24</v>
      </c>
      <c r="B78" s="9">
        <v>0</v>
      </c>
      <c r="C78" s="9">
        <v>3</v>
      </c>
      <c r="D78" s="9">
        <v>0</v>
      </c>
      <c r="E78" s="9">
        <v>30</v>
      </c>
      <c r="F78" s="9">
        <v>0</v>
      </c>
      <c r="G78" s="9">
        <v>0</v>
      </c>
      <c r="H78" s="10">
        <v>0</v>
      </c>
      <c r="I78" s="10">
        <v>0</v>
      </c>
      <c r="J78" s="9"/>
      <c r="K78" s="10">
        <v>0</v>
      </c>
      <c r="L78" s="9">
        <v>0</v>
      </c>
      <c r="M78" s="9">
        <v>0</v>
      </c>
    </row>
    <row r="79" spans="1:13" x14ac:dyDescent="0.25">
      <c r="A79" s="9" t="s">
        <v>25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10">
        <v>0</v>
      </c>
      <c r="I79" s="10">
        <v>0</v>
      </c>
      <c r="J79" s="9"/>
      <c r="K79" s="10">
        <v>0</v>
      </c>
      <c r="L79" s="9">
        <v>0</v>
      </c>
      <c r="M79" s="9">
        <v>0</v>
      </c>
    </row>
    <row r="80" spans="1:13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 t="s">
        <v>31</v>
      </c>
      <c r="M80" s="9"/>
    </row>
    <row r="81" spans="1:13" x14ac:dyDescent="0.25">
      <c r="A81" s="9" t="s">
        <v>26</v>
      </c>
      <c r="B81" s="9">
        <f>SUM(B77:B80)</f>
        <v>5</v>
      </c>
      <c r="C81" s="9">
        <f>SUM(C77:C80)</f>
        <v>15</v>
      </c>
      <c r="D81" s="9">
        <f>SUM(D77:D80)</f>
        <v>50</v>
      </c>
      <c r="E81" s="9">
        <f>SUM(E77:E79)</f>
        <v>940</v>
      </c>
      <c r="F81" s="9">
        <v>0</v>
      </c>
      <c r="G81" s="9">
        <f>SUM(G77:G79)</f>
        <v>312</v>
      </c>
      <c r="H81" s="9"/>
      <c r="I81" s="9"/>
      <c r="J81" s="9"/>
      <c r="K81" s="9"/>
      <c r="L81" s="9">
        <v>9.2959999999999994</v>
      </c>
      <c r="M81" s="9">
        <f>SUM(M77:M80)</f>
        <v>5</v>
      </c>
    </row>
    <row r="82" spans="1:13" x14ac:dyDescent="0.25">
      <c r="L82" s="39" t="s">
        <v>31</v>
      </c>
    </row>
    <row r="84" spans="1:13" x14ac:dyDescent="0.25">
      <c r="G84" t="s">
        <v>27</v>
      </c>
    </row>
    <row r="85" spans="1:13" x14ac:dyDescent="0.25">
      <c r="G85" t="s">
        <v>28</v>
      </c>
    </row>
    <row r="87" spans="1:13" x14ac:dyDescent="0.25">
      <c r="I87" t="s">
        <v>1</v>
      </c>
    </row>
    <row r="88" spans="1:13" x14ac:dyDescent="0.25">
      <c r="I88" t="s">
        <v>2</v>
      </c>
    </row>
    <row r="90" spans="1:13" x14ac:dyDescent="0.25">
      <c r="C90" t="s">
        <v>3</v>
      </c>
    </row>
    <row r="91" spans="1:13" x14ac:dyDescent="0.25">
      <c r="I91" t="s">
        <v>101</v>
      </c>
    </row>
    <row r="93" spans="1:13" x14ac:dyDescent="0.25">
      <c r="A93" s="1" t="s">
        <v>5</v>
      </c>
      <c r="B93" s="80" t="s">
        <v>6</v>
      </c>
      <c r="C93" s="76"/>
      <c r="D93" s="80" t="s">
        <v>7</v>
      </c>
      <c r="E93" s="76"/>
      <c r="F93" s="80" t="s">
        <v>8</v>
      </c>
      <c r="G93" s="76"/>
      <c r="H93" s="80" t="s">
        <v>9</v>
      </c>
      <c r="I93" s="76"/>
      <c r="J93" s="80" t="s">
        <v>10</v>
      </c>
      <c r="K93" s="76"/>
      <c r="L93" s="75" t="s">
        <v>11</v>
      </c>
      <c r="M93" s="76"/>
    </row>
    <row r="94" spans="1:13" x14ac:dyDescent="0.25">
      <c r="A94" s="2"/>
      <c r="B94" s="77" t="s">
        <v>12</v>
      </c>
      <c r="C94" s="78"/>
      <c r="D94" s="77" t="s">
        <v>13</v>
      </c>
      <c r="E94" s="78"/>
      <c r="F94" s="3"/>
      <c r="G94" s="4"/>
      <c r="H94" s="77" t="s">
        <v>14</v>
      </c>
      <c r="I94" s="78"/>
      <c r="J94" s="3"/>
      <c r="K94" s="4"/>
      <c r="L94" s="79" t="s">
        <v>15</v>
      </c>
      <c r="M94" s="78"/>
    </row>
    <row r="95" spans="1:13" x14ac:dyDescent="0.25">
      <c r="A95" s="5"/>
      <c r="B95" s="6"/>
      <c r="C95" s="7"/>
      <c r="D95" s="6"/>
      <c r="E95" s="7"/>
      <c r="F95" s="6"/>
      <c r="G95" s="7"/>
      <c r="H95" s="6" t="s">
        <v>16</v>
      </c>
      <c r="I95" s="7"/>
      <c r="J95" s="6"/>
      <c r="K95" s="7"/>
      <c r="L95" s="8"/>
      <c r="M95" s="7"/>
    </row>
    <row r="96" spans="1:13" x14ac:dyDescent="0.25">
      <c r="A96" s="1"/>
      <c r="B96" s="1" t="s">
        <v>17</v>
      </c>
      <c r="C96" s="1" t="s">
        <v>18</v>
      </c>
      <c r="D96" s="1" t="s">
        <v>17</v>
      </c>
      <c r="E96" s="1" t="s">
        <v>18</v>
      </c>
      <c r="F96" s="1" t="s">
        <v>17</v>
      </c>
      <c r="G96" s="1" t="s">
        <v>18</v>
      </c>
      <c r="H96" s="1" t="s">
        <v>17</v>
      </c>
      <c r="I96" s="1" t="s">
        <v>18</v>
      </c>
      <c r="J96" s="1" t="s">
        <v>17</v>
      </c>
      <c r="K96" s="1" t="s">
        <v>18</v>
      </c>
      <c r="L96" s="1" t="s">
        <v>19</v>
      </c>
      <c r="M96" s="1" t="s">
        <v>20</v>
      </c>
    </row>
    <row r="97" spans="1:13" x14ac:dyDescent="0.25">
      <c r="A97" s="2"/>
      <c r="B97" s="2" t="s">
        <v>21</v>
      </c>
      <c r="C97" s="2" t="s">
        <v>21</v>
      </c>
      <c r="D97" s="2" t="s">
        <v>21</v>
      </c>
      <c r="E97" s="2" t="s">
        <v>21</v>
      </c>
      <c r="F97" s="2" t="s">
        <v>21</v>
      </c>
      <c r="G97" s="2" t="s">
        <v>21</v>
      </c>
      <c r="H97" s="2" t="s">
        <v>21</v>
      </c>
      <c r="I97" s="2" t="s">
        <v>21</v>
      </c>
      <c r="J97" s="2" t="s">
        <v>21</v>
      </c>
      <c r="K97" s="2" t="s">
        <v>21</v>
      </c>
      <c r="L97" s="2" t="s">
        <v>22</v>
      </c>
      <c r="M97" s="2"/>
    </row>
    <row r="98" spans="1:13" x14ac:dyDescent="0.25">
      <c r="A98" s="9" t="s">
        <v>23</v>
      </c>
      <c r="B98" s="9">
        <v>5</v>
      </c>
      <c r="C98" s="9">
        <v>15</v>
      </c>
      <c r="D98" s="9">
        <v>50</v>
      </c>
      <c r="E98" s="9">
        <v>932</v>
      </c>
      <c r="F98" s="9">
        <v>0</v>
      </c>
      <c r="G98" s="9">
        <v>310</v>
      </c>
      <c r="H98" s="10">
        <v>0.03</v>
      </c>
      <c r="I98" s="10">
        <v>0.52</v>
      </c>
      <c r="J98" s="9"/>
      <c r="K98" s="10">
        <v>0.66</v>
      </c>
      <c r="L98" s="9">
        <v>0</v>
      </c>
      <c r="M98" s="9">
        <v>5</v>
      </c>
    </row>
    <row r="99" spans="1:13" x14ac:dyDescent="0.25">
      <c r="A99" s="9" t="s">
        <v>24</v>
      </c>
      <c r="B99" s="9">
        <v>0</v>
      </c>
      <c r="C99" s="9">
        <v>13</v>
      </c>
      <c r="D99" s="9">
        <v>0</v>
      </c>
      <c r="E99" s="9">
        <v>310</v>
      </c>
      <c r="F99" s="9">
        <v>0</v>
      </c>
      <c r="G99" s="9">
        <v>130</v>
      </c>
      <c r="H99" s="10">
        <v>0</v>
      </c>
      <c r="I99" s="10">
        <v>0</v>
      </c>
      <c r="J99" s="9"/>
      <c r="K99" s="10">
        <v>0</v>
      </c>
      <c r="L99" s="9">
        <v>0</v>
      </c>
      <c r="M99" s="9">
        <v>0</v>
      </c>
    </row>
    <row r="100" spans="1:13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 t="s">
        <v>31</v>
      </c>
      <c r="M100" s="9"/>
    </row>
    <row r="101" spans="1:13" x14ac:dyDescent="0.25">
      <c r="A101" s="9" t="s">
        <v>26</v>
      </c>
      <c r="B101" s="9">
        <f>SUM(B98:B100)</f>
        <v>5</v>
      </c>
      <c r="C101" s="9">
        <f>SUM(C98:C100)</f>
        <v>28</v>
      </c>
      <c r="D101" s="9">
        <f>SUM(D98:D100)</f>
        <v>50</v>
      </c>
      <c r="E101" s="9">
        <f>SUM(E98:E99)</f>
        <v>1242</v>
      </c>
      <c r="F101" s="9">
        <v>0</v>
      </c>
      <c r="G101" s="9">
        <f>SUM(G98:G99)</f>
        <v>440</v>
      </c>
      <c r="H101" s="9"/>
      <c r="I101" s="9"/>
      <c r="J101" s="9"/>
      <c r="K101" s="9"/>
      <c r="L101" s="9">
        <v>79.28</v>
      </c>
      <c r="M101" s="9">
        <f>SUM(M98:M100)</f>
        <v>5</v>
      </c>
    </row>
    <row r="102" spans="1:13" x14ac:dyDescent="0.25">
      <c r="L102" s="39" t="s">
        <v>31</v>
      </c>
    </row>
    <row r="104" spans="1:13" x14ac:dyDescent="0.25">
      <c r="G104" t="s">
        <v>27</v>
      </c>
    </row>
    <row r="105" spans="1:13" x14ac:dyDescent="0.25">
      <c r="G105" t="s">
        <v>28</v>
      </c>
    </row>
    <row r="107" spans="1:13" x14ac:dyDescent="0.25">
      <c r="C107" t="s">
        <v>3</v>
      </c>
    </row>
    <row r="108" spans="1:13" x14ac:dyDescent="0.25">
      <c r="I108" t="s">
        <v>102</v>
      </c>
    </row>
    <row r="110" spans="1:13" x14ac:dyDescent="0.25">
      <c r="A110" s="1" t="s">
        <v>5</v>
      </c>
      <c r="B110" s="80" t="s">
        <v>6</v>
      </c>
      <c r="C110" s="76"/>
      <c r="D110" s="80" t="s">
        <v>7</v>
      </c>
      <c r="E110" s="76"/>
      <c r="F110" s="80" t="s">
        <v>8</v>
      </c>
      <c r="G110" s="76"/>
      <c r="H110" s="80" t="s">
        <v>9</v>
      </c>
      <c r="I110" s="76"/>
      <c r="J110" s="80" t="s">
        <v>10</v>
      </c>
      <c r="K110" s="76"/>
      <c r="L110" s="75" t="s">
        <v>11</v>
      </c>
      <c r="M110" s="76"/>
    </row>
    <row r="111" spans="1:13" x14ac:dyDescent="0.25">
      <c r="A111" s="2"/>
      <c r="B111" s="77" t="s">
        <v>12</v>
      </c>
      <c r="C111" s="78"/>
      <c r="D111" s="77" t="s">
        <v>13</v>
      </c>
      <c r="E111" s="78"/>
      <c r="F111" s="3"/>
      <c r="G111" s="4"/>
      <c r="H111" s="77" t="s">
        <v>14</v>
      </c>
      <c r="I111" s="78"/>
      <c r="J111" s="3"/>
      <c r="K111" s="4"/>
      <c r="L111" s="79" t="s">
        <v>15</v>
      </c>
      <c r="M111" s="78"/>
    </row>
    <row r="112" spans="1:13" x14ac:dyDescent="0.25">
      <c r="A112" s="5"/>
      <c r="B112" s="6"/>
      <c r="C112" s="7"/>
      <c r="D112" s="6"/>
      <c r="E112" s="7"/>
      <c r="F112" s="6"/>
      <c r="G112" s="7"/>
      <c r="H112" s="6" t="s">
        <v>16</v>
      </c>
      <c r="I112" s="7"/>
      <c r="J112" s="6"/>
      <c r="K112" s="7"/>
      <c r="L112" s="8"/>
      <c r="M112" s="7"/>
    </row>
    <row r="113" spans="1:13" x14ac:dyDescent="0.25">
      <c r="A113" s="1"/>
      <c r="B113" s="1" t="s">
        <v>17</v>
      </c>
      <c r="C113" s="1" t="s">
        <v>18</v>
      </c>
      <c r="D113" s="1" t="s">
        <v>17</v>
      </c>
      <c r="E113" s="1" t="s">
        <v>18</v>
      </c>
      <c r="F113" s="1" t="s">
        <v>17</v>
      </c>
      <c r="G113" s="1" t="s">
        <v>18</v>
      </c>
      <c r="H113" s="1" t="s">
        <v>17</v>
      </c>
      <c r="I113" s="1" t="s">
        <v>18</v>
      </c>
      <c r="J113" s="1" t="s">
        <v>17</v>
      </c>
      <c r="K113" s="1" t="s">
        <v>18</v>
      </c>
      <c r="L113" s="1" t="s">
        <v>19</v>
      </c>
      <c r="M113" s="1" t="s">
        <v>20</v>
      </c>
    </row>
    <row r="114" spans="1:13" x14ac:dyDescent="0.25">
      <c r="A114" s="2"/>
      <c r="B114" s="2" t="s">
        <v>21</v>
      </c>
      <c r="C114" s="2" t="s">
        <v>21</v>
      </c>
      <c r="D114" s="2" t="s">
        <v>21</v>
      </c>
      <c r="E114" s="2" t="s">
        <v>21</v>
      </c>
      <c r="F114" s="2" t="s">
        <v>21</v>
      </c>
      <c r="G114" s="2" t="s">
        <v>21</v>
      </c>
      <c r="H114" s="2" t="s">
        <v>21</v>
      </c>
      <c r="I114" s="2" t="s">
        <v>21</v>
      </c>
      <c r="J114" s="2" t="s">
        <v>21</v>
      </c>
      <c r="K114" s="2" t="s">
        <v>21</v>
      </c>
      <c r="L114" s="2" t="s">
        <v>22</v>
      </c>
      <c r="M114" s="2"/>
    </row>
    <row r="115" spans="1:13" x14ac:dyDescent="0.25">
      <c r="A115" s="9" t="s">
        <v>23</v>
      </c>
      <c r="B115" s="9">
        <v>0</v>
      </c>
      <c r="C115" s="9">
        <v>15</v>
      </c>
      <c r="D115" s="9">
        <v>0</v>
      </c>
      <c r="E115" s="9">
        <v>940</v>
      </c>
      <c r="F115" s="9">
        <v>0</v>
      </c>
      <c r="G115" s="9">
        <v>310</v>
      </c>
      <c r="H115" s="10">
        <v>0</v>
      </c>
      <c r="I115" s="10">
        <v>0.57999999999999996</v>
      </c>
      <c r="J115" s="9"/>
      <c r="K115" s="10">
        <v>0.66</v>
      </c>
      <c r="L115" s="9">
        <v>0</v>
      </c>
      <c r="M115" s="9">
        <v>0</v>
      </c>
    </row>
    <row r="116" spans="1:13" x14ac:dyDescent="0.25">
      <c r="A116" s="9" t="s">
        <v>24</v>
      </c>
      <c r="B116" s="9">
        <v>0</v>
      </c>
      <c r="C116" s="9">
        <v>13</v>
      </c>
      <c r="D116" s="9">
        <v>0</v>
      </c>
      <c r="E116" s="9">
        <v>360</v>
      </c>
      <c r="F116" s="9">
        <v>0</v>
      </c>
      <c r="G116" s="9">
        <v>160</v>
      </c>
      <c r="H116" s="10">
        <v>0</v>
      </c>
      <c r="I116" s="10">
        <v>0.36</v>
      </c>
      <c r="J116" s="9"/>
      <c r="K116" s="10">
        <v>0.61</v>
      </c>
      <c r="L116" s="9">
        <v>0</v>
      </c>
      <c r="M116" s="9">
        <v>0</v>
      </c>
    </row>
    <row r="117" spans="1:13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 t="s">
        <v>31</v>
      </c>
      <c r="M117" s="9"/>
    </row>
    <row r="118" spans="1:13" x14ac:dyDescent="0.25">
      <c r="A118" s="9" t="s">
        <v>26</v>
      </c>
      <c r="B118" s="9">
        <f>SUM(B115:B117)</f>
        <v>0</v>
      </c>
      <c r="C118" s="9">
        <f>SUM(C115:C117)</f>
        <v>28</v>
      </c>
      <c r="D118" s="9">
        <f>SUM(D115:D117)</f>
        <v>0</v>
      </c>
      <c r="E118" s="9">
        <f>SUM(E115:E116)</f>
        <v>1300</v>
      </c>
      <c r="F118" s="9">
        <v>0</v>
      </c>
      <c r="G118" s="9">
        <f>SUM(G115:G116)</f>
        <v>470</v>
      </c>
      <c r="H118" s="9"/>
      <c r="I118" s="9"/>
      <c r="J118" s="9"/>
      <c r="K118" s="9"/>
      <c r="L118" s="9">
        <v>0</v>
      </c>
      <c r="M118" s="9">
        <f>SUM(M115:M117)</f>
        <v>0</v>
      </c>
    </row>
    <row r="119" spans="1:13" x14ac:dyDescent="0.25">
      <c r="L119" s="39" t="s">
        <v>31</v>
      </c>
    </row>
    <row r="121" spans="1:13" x14ac:dyDescent="0.25">
      <c r="G121" t="s">
        <v>27</v>
      </c>
    </row>
    <row r="122" spans="1:13" x14ac:dyDescent="0.25">
      <c r="G122" t="s">
        <v>28</v>
      </c>
    </row>
    <row r="125" spans="1:13" x14ac:dyDescent="0.25">
      <c r="C125" t="s">
        <v>68</v>
      </c>
    </row>
    <row r="126" spans="1:13" x14ac:dyDescent="0.25">
      <c r="I126" t="s">
        <v>103</v>
      </c>
    </row>
    <row r="128" spans="1:13" x14ac:dyDescent="0.25">
      <c r="A128" s="1" t="s">
        <v>5</v>
      </c>
      <c r="B128" s="80" t="s">
        <v>6</v>
      </c>
      <c r="C128" s="76"/>
      <c r="D128" s="80" t="s">
        <v>7</v>
      </c>
      <c r="E128" s="76"/>
      <c r="F128" s="80" t="s">
        <v>8</v>
      </c>
      <c r="G128" s="76"/>
      <c r="H128" s="80" t="s">
        <v>9</v>
      </c>
      <c r="I128" s="76"/>
      <c r="J128" s="80" t="s">
        <v>10</v>
      </c>
      <c r="K128" s="76"/>
      <c r="L128" s="75" t="s">
        <v>11</v>
      </c>
      <c r="M128" s="76"/>
    </row>
    <row r="129" spans="1:13" x14ac:dyDescent="0.25">
      <c r="A129" s="2"/>
      <c r="B129" s="77" t="s">
        <v>12</v>
      </c>
      <c r="C129" s="78"/>
      <c r="D129" s="77" t="s">
        <v>13</v>
      </c>
      <c r="E129" s="78"/>
      <c r="F129" s="3"/>
      <c r="G129" s="4"/>
      <c r="H129" s="77" t="s">
        <v>14</v>
      </c>
      <c r="I129" s="78"/>
      <c r="J129" s="3"/>
      <c r="K129" s="4"/>
      <c r="L129" s="79" t="s">
        <v>15</v>
      </c>
      <c r="M129" s="78"/>
    </row>
    <row r="130" spans="1:13" x14ac:dyDescent="0.25">
      <c r="A130" s="5"/>
      <c r="B130" s="6"/>
      <c r="C130" s="7"/>
      <c r="D130" s="6"/>
      <c r="E130" s="7"/>
      <c r="F130" s="6"/>
      <c r="G130" s="7"/>
      <c r="H130" s="6" t="s">
        <v>16</v>
      </c>
      <c r="I130" s="7"/>
      <c r="J130" s="6"/>
      <c r="K130" s="7"/>
      <c r="L130" s="8"/>
      <c r="M130" s="7"/>
    </row>
    <row r="131" spans="1:13" x14ac:dyDescent="0.25">
      <c r="A131" s="1"/>
      <c r="B131" s="1" t="s">
        <v>17</v>
      </c>
      <c r="C131" s="1" t="s">
        <v>18</v>
      </c>
      <c r="D131" s="1" t="s">
        <v>17</v>
      </c>
      <c r="E131" s="1" t="s">
        <v>18</v>
      </c>
      <c r="F131" s="1" t="s">
        <v>17</v>
      </c>
      <c r="G131" s="1" t="s">
        <v>18</v>
      </c>
      <c r="H131" s="1" t="s">
        <v>17</v>
      </c>
      <c r="I131" s="1" t="s">
        <v>18</v>
      </c>
      <c r="J131" s="1" t="s">
        <v>17</v>
      </c>
      <c r="K131" s="1" t="s">
        <v>18</v>
      </c>
      <c r="L131" s="1" t="s">
        <v>19</v>
      </c>
      <c r="M131" s="1" t="s">
        <v>20</v>
      </c>
    </row>
    <row r="132" spans="1:13" x14ac:dyDescent="0.25">
      <c r="A132" s="2"/>
      <c r="B132" s="2" t="s">
        <v>21</v>
      </c>
      <c r="C132" s="2" t="s">
        <v>21</v>
      </c>
      <c r="D132" s="2" t="s">
        <v>21</v>
      </c>
      <c r="E132" s="2" t="s">
        <v>21</v>
      </c>
      <c r="F132" s="2" t="s">
        <v>21</v>
      </c>
      <c r="G132" s="2" t="s">
        <v>21</v>
      </c>
      <c r="H132" s="2" t="s">
        <v>21</v>
      </c>
      <c r="I132" s="2" t="s">
        <v>21</v>
      </c>
      <c r="J132" s="2" t="s">
        <v>21</v>
      </c>
      <c r="K132" s="2" t="s">
        <v>21</v>
      </c>
      <c r="L132" s="2" t="s">
        <v>22</v>
      </c>
      <c r="M132" s="2"/>
    </row>
    <row r="133" spans="1:13" x14ac:dyDescent="0.25">
      <c r="A133" s="9" t="s">
        <v>23</v>
      </c>
      <c r="B133" s="9">
        <v>0</v>
      </c>
      <c r="C133" s="9">
        <v>8</v>
      </c>
      <c r="D133" s="9">
        <v>0</v>
      </c>
      <c r="E133" s="9">
        <v>800</v>
      </c>
      <c r="F133" s="9">
        <v>0</v>
      </c>
      <c r="G133" s="9">
        <v>250</v>
      </c>
      <c r="H133" s="10">
        <v>0</v>
      </c>
      <c r="I133" s="10">
        <v>0</v>
      </c>
      <c r="J133" s="9"/>
      <c r="K133" s="10">
        <v>0</v>
      </c>
      <c r="L133" s="9">
        <v>0</v>
      </c>
      <c r="M133" s="9">
        <v>0</v>
      </c>
    </row>
    <row r="134" spans="1:13" x14ac:dyDescent="0.25">
      <c r="A134" s="9" t="s">
        <v>24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10">
        <v>0</v>
      </c>
      <c r="I134" s="10">
        <v>0</v>
      </c>
      <c r="J134" s="9"/>
      <c r="K134" s="10">
        <v>0</v>
      </c>
      <c r="L134" s="9">
        <v>0</v>
      </c>
      <c r="M134" s="9">
        <v>0</v>
      </c>
    </row>
    <row r="135" spans="1:13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 t="s">
        <v>31</v>
      </c>
      <c r="M135" s="9"/>
    </row>
    <row r="136" spans="1:13" x14ac:dyDescent="0.25">
      <c r="A136" s="9" t="s">
        <v>26</v>
      </c>
      <c r="B136" s="9">
        <f>SUM(B133:B135)</f>
        <v>0</v>
      </c>
      <c r="C136" s="9">
        <f>SUM(C133:C135)</f>
        <v>8</v>
      </c>
      <c r="D136" s="9">
        <f>SUM(D133:D135)</f>
        <v>0</v>
      </c>
      <c r="E136" s="9">
        <f>SUM(E133:E134)</f>
        <v>800</v>
      </c>
      <c r="F136" s="9">
        <v>0</v>
      </c>
      <c r="G136" s="9">
        <f>SUM(G133:G134)</f>
        <v>250</v>
      </c>
      <c r="H136" s="9"/>
      <c r="I136" s="9"/>
      <c r="J136" s="9"/>
      <c r="K136" s="9"/>
      <c r="L136" s="9">
        <v>0</v>
      </c>
      <c r="M136" s="9">
        <f>SUM(M133:M135)</f>
        <v>0</v>
      </c>
    </row>
    <row r="137" spans="1:13" x14ac:dyDescent="0.25">
      <c r="L137" s="39" t="s">
        <v>31</v>
      </c>
    </row>
    <row r="138" spans="1:13" x14ac:dyDescent="0.25">
      <c r="A138" s="25" t="s">
        <v>36</v>
      </c>
    </row>
    <row r="139" spans="1:13" x14ac:dyDescent="0.25">
      <c r="G139" t="s">
        <v>27</v>
      </c>
    </row>
    <row r="140" spans="1:13" x14ac:dyDescent="0.25">
      <c r="G140" t="s">
        <v>28</v>
      </c>
    </row>
    <row r="142" spans="1:13" x14ac:dyDescent="0.25">
      <c r="C142" t="s">
        <v>104</v>
      </c>
    </row>
    <row r="143" spans="1:13" x14ac:dyDescent="0.25">
      <c r="I143" t="s">
        <v>105</v>
      </c>
    </row>
    <row r="145" spans="1:13" x14ac:dyDescent="0.25">
      <c r="A145" s="1" t="s">
        <v>5</v>
      </c>
      <c r="B145" s="80" t="s">
        <v>6</v>
      </c>
      <c r="C145" s="76"/>
      <c r="D145" s="80" t="s">
        <v>7</v>
      </c>
      <c r="E145" s="76"/>
      <c r="F145" s="80" t="s">
        <v>8</v>
      </c>
      <c r="G145" s="76"/>
      <c r="H145" s="80" t="s">
        <v>9</v>
      </c>
      <c r="I145" s="76"/>
      <c r="J145" s="80" t="s">
        <v>10</v>
      </c>
      <c r="K145" s="76"/>
      <c r="L145" s="75" t="s">
        <v>11</v>
      </c>
      <c r="M145" s="76"/>
    </row>
    <row r="146" spans="1:13" x14ac:dyDescent="0.25">
      <c r="A146" s="2"/>
      <c r="B146" s="77" t="s">
        <v>12</v>
      </c>
      <c r="C146" s="78"/>
      <c r="D146" s="77" t="s">
        <v>13</v>
      </c>
      <c r="E146" s="78"/>
      <c r="F146" s="3"/>
      <c r="G146" s="4"/>
      <c r="H146" s="77" t="s">
        <v>14</v>
      </c>
      <c r="I146" s="78"/>
      <c r="J146" s="3"/>
      <c r="K146" s="4"/>
      <c r="L146" s="79" t="s">
        <v>15</v>
      </c>
      <c r="M146" s="78"/>
    </row>
    <row r="147" spans="1:13" x14ac:dyDescent="0.25">
      <c r="A147" s="5"/>
      <c r="B147" s="6"/>
      <c r="C147" s="7"/>
      <c r="D147" s="6"/>
      <c r="E147" s="7"/>
      <c r="F147" s="6"/>
      <c r="G147" s="7"/>
      <c r="H147" s="6" t="s">
        <v>16</v>
      </c>
      <c r="I147" s="7"/>
      <c r="J147" s="6"/>
      <c r="K147" s="7"/>
      <c r="L147" s="8"/>
      <c r="M147" s="7"/>
    </row>
    <row r="148" spans="1:13" x14ac:dyDescent="0.25">
      <c r="A148" s="1"/>
      <c r="B148" s="1" t="s">
        <v>17</v>
      </c>
      <c r="C148" s="1" t="s">
        <v>18</v>
      </c>
      <c r="D148" s="1" t="s">
        <v>17</v>
      </c>
      <c r="E148" s="1" t="s">
        <v>18</v>
      </c>
      <c r="F148" s="1" t="s">
        <v>17</v>
      </c>
      <c r="G148" s="1" t="s">
        <v>18</v>
      </c>
      <c r="H148" s="1" t="s">
        <v>17</v>
      </c>
      <c r="I148" s="1" t="s">
        <v>18</v>
      </c>
      <c r="J148" s="1" t="s">
        <v>17</v>
      </c>
      <c r="K148" s="1" t="s">
        <v>18</v>
      </c>
      <c r="L148" s="1" t="s">
        <v>19</v>
      </c>
      <c r="M148" s="1" t="s">
        <v>20</v>
      </c>
    </row>
    <row r="149" spans="1:13" x14ac:dyDescent="0.25">
      <c r="A149" s="2"/>
      <c r="B149" s="2" t="s">
        <v>21</v>
      </c>
      <c r="C149" s="2" t="s">
        <v>21</v>
      </c>
      <c r="D149" s="2" t="s">
        <v>21</v>
      </c>
      <c r="E149" s="2" t="s">
        <v>21</v>
      </c>
      <c r="F149" s="2" t="s">
        <v>21</v>
      </c>
      <c r="G149" s="2" t="s">
        <v>21</v>
      </c>
      <c r="H149" s="2" t="s">
        <v>21</v>
      </c>
      <c r="I149" s="2" t="s">
        <v>21</v>
      </c>
      <c r="J149" s="2" t="s">
        <v>21</v>
      </c>
      <c r="K149" s="2" t="s">
        <v>21</v>
      </c>
      <c r="L149" s="2" t="s">
        <v>22</v>
      </c>
      <c r="M149" s="2"/>
    </row>
    <row r="150" spans="1:13" x14ac:dyDescent="0.25">
      <c r="A150" s="9" t="s">
        <v>23</v>
      </c>
      <c r="B150" s="9">
        <v>1</v>
      </c>
      <c r="C150" s="9">
        <v>7</v>
      </c>
      <c r="D150" s="9">
        <v>50</v>
      </c>
      <c r="E150" s="9">
        <v>111</v>
      </c>
      <c r="F150" s="9">
        <v>0</v>
      </c>
      <c r="G150" s="9">
        <v>87</v>
      </c>
      <c r="H150" s="10">
        <v>0</v>
      </c>
      <c r="I150" s="10">
        <v>0</v>
      </c>
      <c r="J150" s="9"/>
      <c r="K150" s="10">
        <v>0</v>
      </c>
      <c r="L150" s="9">
        <v>0</v>
      </c>
      <c r="M150" s="9">
        <v>5</v>
      </c>
    </row>
    <row r="151" spans="1:13" x14ac:dyDescent="0.25">
      <c r="A151" s="9" t="s">
        <v>24</v>
      </c>
      <c r="B151" s="9">
        <v>1</v>
      </c>
      <c r="C151" s="9">
        <v>0</v>
      </c>
      <c r="D151" s="9">
        <v>15</v>
      </c>
      <c r="E151" s="9">
        <v>0</v>
      </c>
      <c r="F151" s="9">
        <v>0</v>
      </c>
      <c r="G151" s="9">
        <v>0</v>
      </c>
      <c r="H151" s="10">
        <v>0</v>
      </c>
      <c r="I151" s="10">
        <v>0</v>
      </c>
      <c r="J151" s="9"/>
      <c r="K151" s="10">
        <v>0</v>
      </c>
      <c r="L151" s="9">
        <v>0</v>
      </c>
      <c r="M151" s="9">
        <v>2.25</v>
      </c>
    </row>
    <row r="152" spans="1:13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 t="s">
        <v>31</v>
      </c>
      <c r="M152" s="9"/>
    </row>
    <row r="153" spans="1:13" x14ac:dyDescent="0.25">
      <c r="A153" s="9" t="s">
        <v>26</v>
      </c>
      <c r="B153" s="9">
        <f>SUM(B150:B152)</f>
        <v>2</v>
      </c>
      <c r="C153" s="9">
        <f>SUM(C150:C152)</f>
        <v>7</v>
      </c>
      <c r="D153" s="9">
        <f>SUM(D150:D152)</f>
        <v>65</v>
      </c>
      <c r="E153" s="9">
        <f>SUM(E150:E151)</f>
        <v>111</v>
      </c>
      <c r="F153" s="9">
        <v>0</v>
      </c>
      <c r="G153" s="9">
        <f>SUM(G150:G151)</f>
        <v>87</v>
      </c>
      <c r="H153" s="9"/>
      <c r="I153" s="9"/>
      <c r="J153" s="9"/>
      <c r="K153" s="9"/>
      <c r="L153" s="9">
        <v>0</v>
      </c>
      <c r="M153" s="9">
        <f>SUM(M150:M152)</f>
        <v>7.25</v>
      </c>
    </row>
    <row r="154" spans="1:13" x14ac:dyDescent="0.25">
      <c r="L154" s="39" t="s">
        <v>31</v>
      </c>
    </row>
    <row r="155" spans="1:13" x14ac:dyDescent="0.25">
      <c r="A155" s="25" t="s">
        <v>92</v>
      </c>
    </row>
    <row r="156" spans="1:13" x14ac:dyDescent="0.25">
      <c r="G156" t="s">
        <v>27</v>
      </c>
    </row>
    <row r="157" spans="1:13" x14ac:dyDescent="0.25">
      <c r="G157" t="s">
        <v>28</v>
      </c>
    </row>
    <row r="159" spans="1:13" x14ac:dyDescent="0.25">
      <c r="C159" t="s">
        <v>104</v>
      </c>
    </row>
    <row r="160" spans="1:13" x14ac:dyDescent="0.25">
      <c r="I160" t="s">
        <v>106</v>
      </c>
    </row>
    <row r="162" spans="1:13" x14ac:dyDescent="0.25">
      <c r="A162" s="1" t="s">
        <v>5</v>
      </c>
      <c r="B162" s="80" t="s">
        <v>6</v>
      </c>
      <c r="C162" s="76"/>
      <c r="D162" s="80" t="s">
        <v>7</v>
      </c>
      <c r="E162" s="76"/>
      <c r="F162" s="80" t="s">
        <v>8</v>
      </c>
      <c r="G162" s="76"/>
      <c r="H162" s="80" t="s">
        <v>9</v>
      </c>
      <c r="I162" s="76"/>
      <c r="J162" s="80" t="s">
        <v>10</v>
      </c>
      <c r="K162" s="76"/>
      <c r="L162" s="75" t="s">
        <v>11</v>
      </c>
      <c r="M162" s="76"/>
    </row>
    <row r="163" spans="1:13" x14ac:dyDescent="0.25">
      <c r="A163" s="2"/>
      <c r="B163" s="77" t="s">
        <v>12</v>
      </c>
      <c r="C163" s="78"/>
      <c r="D163" s="77" t="s">
        <v>13</v>
      </c>
      <c r="E163" s="78"/>
      <c r="F163" s="3"/>
      <c r="G163" s="4"/>
      <c r="H163" s="77" t="s">
        <v>14</v>
      </c>
      <c r="I163" s="78"/>
      <c r="J163" s="3"/>
      <c r="K163" s="4"/>
      <c r="L163" s="79" t="s">
        <v>15</v>
      </c>
      <c r="M163" s="78"/>
    </row>
    <row r="164" spans="1:13" x14ac:dyDescent="0.25">
      <c r="A164" s="5"/>
      <c r="B164" s="6"/>
      <c r="C164" s="7"/>
      <c r="D164" s="6"/>
      <c r="E164" s="7"/>
      <c r="F164" s="6"/>
      <c r="G164" s="7"/>
      <c r="H164" s="6" t="s">
        <v>16</v>
      </c>
      <c r="I164" s="7"/>
      <c r="J164" s="6"/>
      <c r="K164" s="7"/>
      <c r="L164" s="8"/>
      <c r="M164" s="7"/>
    </row>
    <row r="165" spans="1:13" x14ac:dyDescent="0.25">
      <c r="A165" s="1"/>
      <c r="B165" s="1" t="s">
        <v>17</v>
      </c>
      <c r="C165" s="1" t="s">
        <v>18</v>
      </c>
      <c r="D165" s="1" t="s">
        <v>17</v>
      </c>
      <c r="E165" s="1" t="s">
        <v>18</v>
      </c>
      <c r="F165" s="1" t="s">
        <v>17</v>
      </c>
      <c r="G165" s="1" t="s">
        <v>18</v>
      </c>
      <c r="H165" s="1" t="s">
        <v>17</v>
      </c>
      <c r="I165" s="1" t="s">
        <v>18</v>
      </c>
      <c r="J165" s="1" t="s">
        <v>17</v>
      </c>
      <c r="K165" s="1" t="s">
        <v>18</v>
      </c>
      <c r="L165" s="1" t="s">
        <v>19</v>
      </c>
      <c r="M165" s="1" t="s">
        <v>20</v>
      </c>
    </row>
    <row r="166" spans="1:13" x14ac:dyDescent="0.25">
      <c r="A166" s="2"/>
      <c r="B166" s="2" t="s">
        <v>21</v>
      </c>
      <c r="C166" s="2" t="s">
        <v>21</v>
      </c>
      <c r="D166" s="2" t="s">
        <v>21</v>
      </c>
      <c r="E166" s="2" t="s">
        <v>21</v>
      </c>
      <c r="F166" s="2" t="s">
        <v>21</v>
      </c>
      <c r="G166" s="2" t="s">
        <v>21</v>
      </c>
      <c r="H166" s="2" t="s">
        <v>21</v>
      </c>
      <c r="I166" s="2" t="s">
        <v>21</v>
      </c>
      <c r="J166" s="2" t="s">
        <v>21</v>
      </c>
      <c r="K166" s="2" t="s">
        <v>21</v>
      </c>
      <c r="L166" s="2" t="s">
        <v>22</v>
      </c>
      <c r="M166" s="2"/>
    </row>
    <row r="167" spans="1:13" x14ac:dyDescent="0.25">
      <c r="A167" s="9" t="s">
        <v>23</v>
      </c>
      <c r="B167" s="9">
        <v>3</v>
      </c>
      <c r="C167" s="9">
        <v>15</v>
      </c>
      <c r="D167" s="9">
        <v>30</v>
      </c>
      <c r="E167" s="9">
        <v>940</v>
      </c>
      <c r="F167" s="9">
        <v>0</v>
      </c>
      <c r="G167" s="9">
        <v>487</v>
      </c>
      <c r="H167" s="10">
        <v>0</v>
      </c>
      <c r="I167" s="10">
        <v>0</v>
      </c>
      <c r="J167" s="9"/>
      <c r="K167" s="10">
        <v>0</v>
      </c>
      <c r="L167" s="9">
        <v>0</v>
      </c>
      <c r="M167" s="9">
        <v>6</v>
      </c>
    </row>
    <row r="168" spans="1:13" x14ac:dyDescent="0.25">
      <c r="A168" s="9" t="s">
        <v>24</v>
      </c>
      <c r="B168" s="9">
        <v>2</v>
      </c>
      <c r="C168" s="9">
        <v>10</v>
      </c>
      <c r="D168" s="9">
        <v>20</v>
      </c>
      <c r="E168" s="9">
        <v>380</v>
      </c>
      <c r="F168" s="9">
        <v>0</v>
      </c>
      <c r="G168" s="9">
        <v>150</v>
      </c>
      <c r="H168" s="10">
        <v>0</v>
      </c>
      <c r="I168" s="10">
        <v>0</v>
      </c>
      <c r="J168" s="9"/>
      <c r="K168" s="10">
        <v>0</v>
      </c>
      <c r="L168" s="9">
        <v>0</v>
      </c>
      <c r="M168" s="9">
        <v>2</v>
      </c>
    </row>
    <row r="169" spans="1:13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 t="s">
        <v>31</v>
      </c>
      <c r="M169" s="9"/>
    </row>
    <row r="170" spans="1:13" x14ac:dyDescent="0.25">
      <c r="A170" s="9" t="s">
        <v>26</v>
      </c>
      <c r="B170" s="9">
        <f>SUM(B167:B169)</f>
        <v>5</v>
      </c>
      <c r="C170" s="9">
        <f>SUM(C167:C169)</f>
        <v>25</v>
      </c>
      <c r="D170" s="9">
        <f>SUM(D167:D169)</f>
        <v>50</v>
      </c>
      <c r="E170" s="9">
        <f>SUM(E167:E168)</f>
        <v>1320</v>
      </c>
      <c r="F170" s="9">
        <v>0</v>
      </c>
      <c r="G170" s="9">
        <f>SUM(G167:G168)</f>
        <v>637</v>
      </c>
      <c r="H170" s="9"/>
      <c r="I170" s="9"/>
      <c r="J170" s="9"/>
      <c r="K170" s="9"/>
      <c r="L170" s="9">
        <v>0</v>
      </c>
      <c r="M170" s="9">
        <f>SUM(M167:M169)</f>
        <v>8</v>
      </c>
    </row>
    <row r="171" spans="1:13" x14ac:dyDescent="0.25">
      <c r="L171" s="39" t="s">
        <v>31</v>
      </c>
    </row>
    <row r="172" spans="1:13" x14ac:dyDescent="0.25">
      <c r="A172" s="25" t="s">
        <v>92</v>
      </c>
    </row>
    <row r="173" spans="1:13" x14ac:dyDescent="0.25">
      <c r="G173" t="s">
        <v>27</v>
      </c>
    </row>
    <row r="174" spans="1:13" x14ac:dyDescent="0.25">
      <c r="G174" t="s">
        <v>28</v>
      </c>
    </row>
    <row r="176" spans="1:13" x14ac:dyDescent="0.25">
      <c r="C176" t="s">
        <v>104</v>
      </c>
    </row>
    <row r="177" spans="1:13" x14ac:dyDescent="0.25">
      <c r="I177" t="s">
        <v>107</v>
      </c>
    </row>
    <row r="179" spans="1:13" x14ac:dyDescent="0.25">
      <c r="A179" s="1" t="s">
        <v>5</v>
      </c>
      <c r="B179" s="80" t="s">
        <v>6</v>
      </c>
      <c r="C179" s="76"/>
      <c r="D179" s="80" t="s">
        <v>7</v>
      </c>
      <c r="E179" s="76"/>
      <c r="F179" s="80" t="s">
        <v>8</v>
      </c>
      <c r="G179" s="76"/>
      <c r="H179" s="80" t="s">
        <v>9</v>
      </c>
      <c r="I179" s="76"/>
      <c r="J179" s="80" t="s">
        <v>10</v>
      </c>
      <c r="K179" s="76"/>
      <c r="L179" s="75" t="s">
        <v>11</v>
      </c>
      <c r="M179" s="76"/>
    </row>
    <row r="180" spans="1:13" x14ac:dyDescent="0.25">
      <c r="A180" s="2"/>
      <c r="B180" s="77" t="s">
        <v>12</v>
      </c>
      <c r="C180" s="78"/>
      <c r="D180" s="77" t="s">
        <v>13</v>
      </c>
      <c r="E180" s="78"/>
      <c r="F180" s="3"/>
      <c r="G180" s="4"/>
      <c r="H180" s="77" t="s">
        <v>14</v>
      </c>
      <c r="I180" s="78"/>
      <c r="J180" s="3"/>
      <c r="K180" s="4"/>
      <c r="L180" s="79" t="s">
        <v>15</v>
      </c>
      <c r="M180" s="78"/>
    </row>
    <row r="181" spans="1:13" x14ac:dyDescent="0.25">
      <c r="A181" s="5"/>
      <c r="B181" s="6"/>
      <c r="C181" s="7"/>
      <c r="D181" s="6"/>
      <c r="E181" s="7"/>
      <c r="F181" s="6"/>
      <c r="G181" s="7"/>
      <c r="H181" s="6" t="s">
        <v>16</v>
      </c>
      <c r="I181" s="7"/>
      <c r="J181" s="6"/>
      <c r="K181" s="7"/>
      <c r="L181" s="8"/>
      <c r="M181" s="7"/>
    </row>
    <row r="182" spans="1:13" x14ac:dyDescent="0.25">
      <c r="A182" s="1"/>
      <c r="B182" s="1" t="s">
        <v>17</v>
      </c>
      <c r="C182" s="1" t="s">
        <v>18</v>
      </c>
      <c r="D182" s="1" t="s">
        <v>17</v>
      </c>
      <c r="E182" s="1" t="s">
        <v>18</v>
      </c>
      <c r="F182" s="1" t="s">
        <v>17</v>
      </c>
      <c r="G182" s="1" t="s">
        <v>18</v>
      </c>
      <c r="H182" s="1" t="s">
        <v>17</v>
      </c>
      <c r="I182" s="1" t="s">
        <v>18</v>
      </c>
      <c r="J182" s="1" t="s">
        <v>17</v>
      </c>
      <c r="K182" s="1" t="s">
        <v>18</v>
      </c>
      <c r="L182" s="1" t="s">
        <v>19</v>
      </c>
      <c r="M182" s="1" t="s">
        <v>20</v>
      </c>
    </row>
    <row r="183" spans="1:13" x14ac:dyDescent="0.25">
      <c r="A183" s="2"/>
      <c r="B183" s="2" t="s">
        <v>21</v>
      </c>
      <c r="C183" s="2" t="s">
        <v>21</v>
      </c>
      <c r="D183" s="2" t="s">
        <v>21</v>
      </c>
      <c r="E183" s="2" t="s">
        <v>21</v>
      </c>
      <c r="F183" s="2" t="s">
        <v>21</v>
      </c>
      <c r="G183" s="2" t="s">
        <v>21</v>
      </c>
      <c r="H183" s="2" t="s">
        <v>21</v>
      </c>
      <c r="I183" s="2" t="s">
        <v>21</v>
      </c>
      <c r="J183" s="2" t="s">
        <v>21</v>
      </c>
      <c r="K183" s="2" t="s">
        <v>21</v>
      </c>
      <c r="L183" s="2" t="s">
        <v>22</v>
      </c>
      <c r="M183" s="2"/>
    </row>
    <row r="184" spans="1:13" x14ac:dyDescent="0.25">
      <c r="A184" s="9" t="s">
        <v>23</v>
      </c>
      <c r="B184" s="9">
        <v>3</v>
      </c>
      <c r="C184" s="9">
        <v>15</v>
      </c>
      <c r="D184" s="9">
        <v>30</v>
      </c>
      <c r="E184" s="9">
        <v>950</v>
      </c>
      <c r="F184" s="9">
        <v>30</v>
      </c>
      <c r="G184" s="9">
        <v>560</v>
      </c>
      <c r="H184" s="10">
        <v>0</v>
      </c>
      <c r="I184" s="10">
        <v>0</v>
      </c>
      <c r="J184" s="9"/>
      <c r="K184" s="10">
        <v>0</v>
      </c>
      <c r="L184" s="9">
        <v>0</v>
      </c>
      <c r="M184" s="9">
        <v>4</v>
      </c>
    </row>
    <row r="185" spans="1:13" x14ac:dyDescent="0.25">
      <c r="A185" s="9" t="s">
        <v>24</v>
      </c>
      <c r="B185" s="9">
        <v>3</v>
      </c>
      <c r="C185" s="9">
        <v>10</v>
      </c>
      <c r="D185" s="9">
        <v>30</v>
      </c>
      <c r="E185" s="9">
        <v>380</v>
      </c>
      <c r="F185" s="9">
        <v>20</v>
      </c>
      <c r="G185" s="9">
        <v>180</v>
      </c>
      <c r="H185" s="10">
        <v>0</v>
      </c>
      <c r="I185" s="10">
        <v>0</v>
      </c>
      <c r="J185" s="9"/>
      <c r="K185" s="10">
        <v>0</v>
      </c>
      <c r="L185" s="9">
        <v>0</v>
      </c>
      <c r="M185" s="9">
        <v>3.4</v>
      </c>
    </row>
    <row r="186" spans="1:13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 t="s">
        <v>31</v>
      </c>
      <c r="M186" s="9"/>
    </row>
    <row r="187" spans="1:13" x14ac:dyDescent="0.25">
      <c r="A187" s="9" t="s">
        <v>26</v>
      </c>
      <c r="B187" s="9">
        <f>SUM(B184:B186)</f>
        <v>6</v>
      </c>
      <c r="C187" s="9">
        <f>SUM(C184:C186)</f>
        <v>25</v>
      </c>
      <c r="D187" s="9">
        <f>SUM(D184:D186)</f>
        <v>60</v>
      </c>
      <c r="E187" s="9">
        <f>SUM(E184:E185)</f>
        <v>1330</v>
      </c>
      <c r="F187" s="9">
        <v>0</v>
      </c>
      <c r="G187" s="9">
        <f>SUM(G184:G185)</f>
        <v>740</v>
      </c>
      <c r="H187" s="9"/>
      <c r="I187" s="9"/>
      <c r="J187" s="9"/>
      <c r="K187" s="9"/>
      <c r="L187" s="9">
        <v>0</v>
      </c>
      <c r="M187" s="9">
        <f>SUM(M184:M186)</f>
        <v>7.4</v>
      </c>
    </row>
    <row r="188" spans="1:13" x14ac:dyDescent="0.25">
      <c r="L188" s="39" t="s">
        <v>31</v>
      </c>
    </row>
    <row r="189" spans="1:13" x14ac:dyDescent="0.25">
      <c r="A189" s="25" t="s">
        <v>92</v>
      </c>
    </row>
    <row r="190" spans="1:13" x14ac:dyDescent="0.25">
      <c r="G190" t="s">
        <v>27</v>
      </c>
    </row>
    <row r="191" spans="1:13" x14ac:dyDescent="0.25">
      <c r="G191" t="s">
        <v>28</v>
      </c>
    </row>
    <row r="194" spans="1:13" x14ac:dyDescent="0.25">
      <c r="C194" t="s">
        <v>104</v>
      </c>
    </row>
    <row r="195" spans="1:13" x14ac:dyDescent="0.25">
      <c r="I195" t="s">
        <v>193</v>
      </c>
    </row>
    <row r="196" spans="1:13" ht="15.75" thickBot="1" x14ac:dyDescent="0.3"/>
    <row r="197" spans="1:13" x14ac:dyDescent="0.25">
      <c r="A197" s="1" t="s">
        <v>5</v>
      </c>
      <c r="B197" s="80" t="s">
        <v>6</v>
      </c>
      <c r="C197" s="76"/>
      <c r="D197" s="80" t="s">
        <v>7</v>
      </c>
      <c r="E197" s="76"/>
      <c r="F197" s="80" t="s">
        <v>8</v>
      </c>
      <c r="G197" s="76"/>
      <c r="H197" s="80" t="s">
        <v>9</v>
      </c>
      <c r="I197" s="76"/>
      <c r="J197" s="80" t="s">
        <v>10</v>
      </c>
      <c r="K197" s="76"/>
      <c r="L197" s="75" t="s">
        <v>11</v>
      </c>
      <c r="M197" s="76"/>
    </row>
    <row r="198" spans="1:13" x14ac:dyDescent="0.25">
      <c r="A198" s="2"/>
      <c r="B198" s="77" t="s">
        <v>12</v>
      </c>
      <c r="C198" s="78"/>
      <c r="D198" s="77" t="s">
        <v>13</v>
      </c>
      <c r="E198" s="78"/>
      <c r="F198" s="3"/>
      <c r="G198" s="4"/>
      <c r="H198" s="77" t="s">
        <v>14</v>
      </c>
      <c r="I198" s="78"/>
      <c r="J198" s="3"/>
      <c r="K198" s="4"/>
      <c r="L198" s="79" t="s">
        <v>15</v>
      </c>
      <c r="M198" s="78"/>
    </row>
    <row r="199" spans="1:13" ht="15.75" thickBot="1" x14ac:dyDescent="0.3">
      <c r="A199" s="5"/>
      <c r="B199" s="6"/>
      <c r="C199" s="7"/>
      <c r="D199" s="6"/>
      <c r="E199" s="7"/>
      <c r="F199" s="6"/>
      <c r="G199" s="7"/>
      <c r="H199" s="6" t="s">
        <v>16</v>
      </c>
      <c r="I199" s="7"/>
      <c r="J199" s="6"/>
      <c r="K199" s="7"/>
      <c r="L199" s="8"/>
      <c r="M199" s="7"/>
    </row>
    <row r="200" spans="1:13" x14ac:dyDescent="0.25">
      <c r="A200" s="1"/>
      <c r="B200" s="1" t="s">
        <v>17</v>
      </c>
      <c r="C200" s="1" t="s">
        <v>18</v>
      </c>
      <c r="D200" s="1" t="s">
        <v>17</v>
      </c>
      <c r="E200" s="1" t="s">
        <v>18</v>
      </c>
      <c r="F200" s="1" t="s">
        <v>17</v>
      </c>
      <c r="G200" s="1" t="s">
        <v>18</v>
      </c>
      <c r="H200" s="1" t="s">
        <v>17</v>
      </c>
      <c r="I200" s="1" t="s">
        <v>18</v>
      </c>
      <c r="J200" s="1" t="s">
        <v>17</v>
      </c>
      <c r="K200" s="1" t="s">
        <v>18</v>
      </c>
      <c r="L200" s="1" t="s">
        <v>19</v>
      </c>
      <c r="M200" s="1" t="s">
        <v>20</v>
      </c>
    </row>
    <row r="201" spans="1:13" x14ac:dyDescent="0.25">
      <c r="A201" s="2"/>
      <c r="B201" s="2" t="s">
        <v>21</v>
      </c>
      <c r="C201" s="2" t="s">
        <v>21</v>
      </c>
      <c r="D201" s="2" t="s">
        <v>21</v>
      </c>
      <c r="E201" s="2" t="s">
        <v>21</v>
      </c>
      <c r="F201" s="2" t="s">
        <v>21</v>
      </c>
      <c r="G201" s="2" t="s">
        <v>21</v>
      </c>
      <c r="H201" s="2" t="s">
        <v>21</v>
      </c>
      <c r="I201" s="2" t="s">
        <v>21</v>
      </c>
      <c r="J201" s="2" t="s">
        <v>21</v>
      </c>
      <c r="K201" s="2" t="s">
        <v>21</v>
      </c>
      <c r="L201" s="2" t="s">
        <v>22</v>
      </c>
      <c r="M201" s="2"/>
    </row>
    <row r="202" spans="1:13" x14ac:dyDescent="0.25">
      <c r="A202" s="9" t="s">
        <v>23</v>
      </c>
      <c r="B202" s="9">
        <v>3</v>
      </c>
      <c r="C202" s="9">
        <v>15</v>
      </c>
      <c r="D202" s="9">
        <v>30</v>
      </c>
      <c r="E202" s="9">
        <v>950</v>
      </c>
      <c r="F202" s="9">
        <v>30</v>
      </c>
      <c r="G202" s="9">
        <v>560</v>
      </c>
      <c r="H202" s="10">
        <v>0</v>
      </c>
      <c r="I202" s="10">
        <v>0</v>
      </c>
      <c r="J202" s="9"/>
      <c r="K202" s="10">
        <v>0</v>
      </c>
      <c r="L202" s="9">
        <v>0</v>
      </c>
      <c r="M202" s="9">
        <v>7800</v>
      </c>
    </row>
    <row r="203" spans="1:13" x14ac:dyDescent="0.25">
      <c r="A203" s="9" t="s">
        <v>24</v>
      </c>
      <c r="B203" s="9">
        <v>3</v>
      </c>
      <c r="C203" s="9">
        <v>10</v>
      </c>
      <c r="D203" s="9">
        <v>30</v>
      </c>
      <c r="E203" s="9">
        <v>380</v>
      </c>
      <c r="F203" s="9">
        <v>20</v>
      </c>
      <c r="G203" s="9">
        <v>180</v>
      </c>
      <c r="H203" s="10">
        <v>0</v>
      </c>
      <c r="I203" s="10">
        <v>0</v>
      </c>
      <c r="J203" s="9"/>
      <c r="K203" s="10">
        <v>0</v>
      </c>
      <c r="L203" s="9">
        <v>0</v>
      </c>
      <c r="M203" s="9">
        <v>5000</v>
      </c>
    </row>
    <row r="204" spans="1:13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 t="s">
        <v>31</v>
      </c>
      <c r="M204" s="9"/>
    </row>
    <row r="205" spans="1:13" x14ac:dyDescent="0.25">
      <c r="A205" s="9" t="s">
        <v>26</v>
      </c>
      <c r="B205" s="9">
        <f>SUM(B202:B204)</f>
        <v>6</v>
      </c>
      <c r="C205" s="9">
        <f>SUM(C202:C204)</f>
        <v>25</v>
      </c>
      <c r="D205" s="9">
        <f>SUM(D202:D204)</f>
        <v>60</v>
      </c>
      <c r="E205" s="9">
        <f>SUM(E202:E203)</f>
        <v>1330</v>
      </c>
      <c r="F205" s="9">
        <v>0</v>
      </c>
      <c r="G205" s="9">
        <f>SUM(G202:G203)</f>
        <v>740</v>
      </c>
      <c r="H205" s="9"/>
      <c r="I205" s="9"/>
      <c r="J205" s="9"/>
      <c r="K205" s="9"/>
      <c r="L205" s="9">
        <v>0</v>
      </c>
      <c r="M205" s="9">
        <f>SUM(M202:M204)</f>
        <v>12800</v>
      </c>
    </row>
    <row r="206" spans="1:13" x14ac:dyDescent="0.25">
      <c r="L206" s="39" t="s">
        <v>31</v>
      </c>
    </row>
    <row r="207" spans="1:13" x14ac:dyDescent="0.25">
      <c r="A207" s="25" t="s">
        <v>92</v>
      </c>
    </row>
    <row r="208" spans="1:13" x14ac:dyDescent="0.25">
      <c r="G208" t="s">
        <v>27</v>
      </c>
    </row>
    <row r="209" spans="7:7" x14ac:dyDescent="0.25">
      <c r="G209" t="s">
        <v>28</v>
      </c>
    </row>
  </sheetData>
  <mergeCells count="11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30:M30"/>
    <mergeCell ref="B31:C31"/>
    <mergeCell ref="D31:E31"/>
    <mergeCell ref="H31:I31"/>
    <mergeCell ref="L31:M31"/>
    <mergeCell ref="B30:C30"/>
    <mergeCell ref="D30:E30"/>
    <mergeCell ref="F30:G30"/>
    <mergeCell ref="H30:I30"/>
    <mergeCell ref="J30:K30"/>
    <mergeCell ref="L51:M51"/>
    <mergeCell ref="B52:C52"/>
    <mergeCell ref="D52:E52"/>
    <mergeCell ref="H52:I52"/>
    <mergeCell ref="L52:M52"/>
    <mergeCell ref="B51:C51"/>
    <mergeCell ref="D51:E51"/>
    <mergeCell ref="F51:G51"/>
    <mergeCell ref="H51:I51"/>
    <mergeCell ref="J51:K51"/>
    <mergeCell ref="L72:M72"/>
    <mergeCell ref="B73:C73"/>
    <mergeCell ref="D73:E73"/>
    <mergeCell ref="H73:I73"/>
    <mergeCell ref="L73:M73"/>
    <mergeCell ref="B72:C72"/>
    <mergeCell ref="D72:E72"/>
    <mergeCell ref="F72:G72"/>
    <mergeCell ref="H72:I72"/>
    <mergeCell ref="J72:K72"/>
    <mergeCell ref="L93:M93"/>
    <mergeCell ref="B94:C94"/>
    <mergeCell ref="D94:E94"/>
    <mergeCell ref="H94:I94"/>
    <mergeCell ref="L94:M94"/>
    <mergeCell ref="B93:C93"/>
    <mergeCell ref="D93:E93"/>
    <mergeCell ref="F93:G93"/>
    <mergeCell ref="H93:I93"/>
    <mergeCell ref="J93:K93"/>
    <mergeCell ref="L110:M110"/>
    <mergeCell ref="B111:C111"/>
    <mergeCell ref="D111:E111"/>
    <mergeCell ref="H111:I111"/>
    <mergeCell ref="L111:M111"/>
    <mergeCell ref="B110:C110"/>
    <mergeCell ref="D110:E110"/>
    <mergeCell ref="F110:G110"/>
    <mergeCell ref="H110:I110"/>
    <mergeCell ref="J110:K110"/>
    <mergeCell ref="L128:M128"/>
    <mergeCell ref="B129:C129"/>
    <mergeCell ref="D129:E129"/>
    <mergeCell ref="H129:I129"/>
    <mergeCell ref="L129:M129"/>
    <mergeCell ref="B128:C128"/>
    <mergeCell ref="D128:E128"/>
    <mergeCell ref="F128:G128"/>
    <mergeCell ref="H128:I128"/>
    <mergeCell ref="J128:K128"/>
    <mergeCell ref="L145:M145"/>
    <mergeCell ref="B146:C146"/>
    <mergeCell ref="D146:E146"/>
    <mergeCell ref="H146:I146"/>
    <mergeCell ref="L146:M146"/>
    <mergeCell ref="B145:C145"/>
    <mergeCell ref="D145:E145"/>
    <mergeCell ref="F145:G145"/>
    <mergeCell ref="H145:I145"/>
    <mergeCell ref="J145:K145"/>
    <mergeCell ref="L162:M162"/>
    <mergeCell ref="B163:C163"/>
    <mergeCell ref="D163:E163"/>
    <mergeCell ref="H163:I163"/>
    <mergeCell ref="L163:M163"/>
    <mergeCell ref="B162:C162"/>
    <mergeCell ref="D162:E162"/>
    <mergeCell ref="F162:G162"/>
    <mergeCell ref="H162:I162"/>
    <mergeCell ref="J162:K162"/>
    <mergeCell ref="L179:M179"/>
    <mergeCell ref="B180:C180"/>
    <mergeCell ref="D180:E180"/>
    <mergeCell ref="H180:I180"/>
    <mergeCell ref="L180:M180"/>
    <mergeCell ref="B179:C179"/>
    <mergeCell ref="D179:E179"/>
    <mergeCell ref="F179:G179"/>
    <mergeCell ref="H179:I179"/>
    <mergeCell ref="J179:K179"/>
    <mergeCell ref="L197:M197"/>
    <mergeCell ref="B198:C198"/>
    <mergeCell ref="D198:E198"/>
    <mergeCell ref="H198:I198"/>
    <mergeCell ref="L198:M198"/>
    <mergeCell ref="B197:C197"/>
    <mergeCell ref="D197:E197"/>
    <mergeCell ref="F197:G197"/>
    <mergeCell ref="H197:I197"/>
    <mergeCell ref="J197:K197"/>
  </mergeCells>
  <pageMargins left="0.7" right="0.7" top="0.75" bottom="0.75" header="0.3" footer="0.3"/>
  <pageSetup paperSize="9" scale="7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07"/>
  <sheetViews>
    <sheetView topLeftCell="A181" workbookViewId="0">
      <selection activeCell="F203" sqref="F203:G203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108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10</v>
      </c>
      <c r="C13" s="9">
        <v>10</v>
      </c>
      <c r="D13" s="9">
        <v>200</v>
      </c>
      <c r="E13" s="9">
        <v>1130</v>
      </c>
      <c r="F13" s="9">
        <v>0</v>
      </c>
      <c r="G13" s="9">
        <v>400</v>
      </c>
      <c r="H13" s="10">
        <v>0.1</v>
      </c>
      <c r="I13" s="10">
        <v>0.55000000000000004</v>
      </c>
      <c r="J13" s="9"/>
      <c r="K13" s="10">
        <v>0.84</v>
      </c>
      <c r="L13" s="9"/>
      <c r="M13" s="9"/>
    </row>
    <row r="14" spans="1:13" x14ac:dyDescent="0.25">
      <c r="A14" s="9" t="s">
        <v>24</v>
      </c>
      <c r="B14" s="9">
        <v>8</v>
      </c>
      <c r="C14" s="9">
        <v>5</v>
      </c>
      <c r="D14" s="9">
        <v>216</v>
      </c>
      <c r="E14" s="9">
        <v>635</v>
      </c>
      <c r="F14" s="9">
        <v>0</v>
      </c>
      <c r="G14" s="9">
        <v>260</v>
      </c>
      <c r="H14" s="10">
        <v>0.19</v>
      </c>
      <c r="I14" s="10">
        <v>0.54</v>
      </c>
      <c r="J14" s="9"/>
      <c r="K14" s="10">
        <v>0.91</v>
      </c>
      <c r="L14" s="9"/>
      <c r="M14" s="9"/>
    </row>
    <row r="15" spans="1:13" x14ac:dyDescent="0.25">
      <c r="A15" s="9" t="s">
        <v>25</v>
      </c>
      <c r="B15" s="9">
        <v>0</v>
      </c>
      <c r="C15" s="9">
        <v>1</v>
      </c>
      <c r="D15" s="9">
        <v>0</v>
      </c>
      <c r="E15" s="9">
        <v>72</v>
      </c>
      <c r="F15" s="9">
        <v>0</v>
      </c>
      <c r="G15" s="9">
        <v>12</v>
      </c>
      <c r="H15" s="10">
        <v>0</v>
      </c>
      <c r="I15" s="10">
        <v>0.09</v>
      </c>
      <c r="J15" s="9"/>
      <c r="K15" s="10">
        <v>0.35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v>18</v>
      </c>
      <c r="C17" s="9">
        <v>16</v>
      </c>
      <c r="D17" s="9">
        <v>416</v>
      </c>
      <c r="E17" s="9">
        <v>1837</v>
      </c>
      <c r="F17" s="9">
        <v>0</v>
      </c>
      <c r="G17" s="9">
        <v>672</v>
      </c>
      <c r="H17" s="9"/>
      <c r="I17" s="9"/>
      <c r="J17" s="9"/>
      <c r="K17" s="9"/>
      <c r="L17" s="9">
        <v>79.599999999999994</v>
      </c>
      <c r="M17" s="9"/>
    </row>
    <row r="20" spans="1:13" x14ac:dyDescent="0.25">
      <c r="G20" t="s">
        <v>27</v>
      </c>
    </row>
    <row r="21" spans="1:13" x14ac:dyDescent="0.25">
      <c r="G21" t="s">
        <v>28</v>
      </c>
    </row>
    <row r="23" spans="1:13" x14ac:dyDescent="0.25">
      <c r="I23" t="s">
        <v>0</v>
      </c>
    </row>
    <row r="24" spans="1:13" x14ac:dyDescent="0.25">
      <c r="I24" t="s">
        <v>1</v>
      </c>
    </row>
    <row r="25" spans="1:13" x14ac:dyDescent="0.25">
      <c r="I25" t="s">
        <v>2</v>
      </c>
    </row>
    <row r="27" spans="1:13" x14ac:dyDescent="0.25">
      <c r="C27" t="s">
        <v>3</v>
      </c>
    </row>
    <row r="28" spans="1:13" x14ac:dyDescent="0.25">
      <c r="I28" t="s">
        <v>109</v>
      </c>
    </row>
    <row r="30" spans="1:13" x14ac:dyDescent="0.25">
      <c r="A30" s="1" t="s">
        <v>5</v>
      </c>
      <c r="B30" s="80" t="s">
        <v>6</v>
      </c>
      <c r="C30" s="76"/>
      <c r="D30" s="80" t="s">
        <v>7</v>
      </c>
      <c r="E30" s="76"/>
      <c r="F30" s="80" t="s">
        <v>8</v>
      </c>
      <c r="G30" s="76"/>
      <c r="H30" s="80" t="s">
        <v>9</v>
      </c>
      <c r="I30" s="76"/>
      <c r="J30" s="80" t="s">
        <v>10</v>
      </c>
      <c r="K30" s="76"/>
      <c r="L30" s="75" t="s">
        <v>11</v>
      </c>
      <c r="M30" s="76"/>
    </row>
    <row r="31" spans="1:13" x14ac:dyDescent="0.25">
      <c r="A31" s="2"/>
      <c r="B31" s="77" t="s">
        <v>12</v>
      </c>
      <c r="C31" s="78"/>
      <c r="D31" s="77" t="s">
        <v>13</v>
      </c>
      <c r="E31" s="78"/>
      <c r="F31" s="3"/>
      <c r="G31" s="4"/>
      <c r="H31" s="77" t="s">
        <v>14</v>
      </c>
      <c r="I31" s="78"/>
      <c r="J31" s="3"/>
      <c r="K31" s="4"/>
      <c r="L31" s="79" t="s">
        <v>15</v>
      </c>
      <c r="M31" s="78"/>
    </row>
    <row r="32" spans="1:13" x14ac:dyDescent="0.25">
      <c r="A32" s="5"/>
      <c r="B32" s="6"/>
      <c r="C32" s="7"/>
      <c r="D32" s="6"/>
      <c r="E32" s="7"/>
      <c r="F32" s="6"/>
      <c r="G32" s="7"/>
      <c r="H32" s="6" t="s">
        <v>16</v>
      </c>
      <c r="I32" s="7"/>
      <c r="J32" s="6"/>
      <c r="K32" s="7"/>
      <c r="L32" s="8"/>
      <c r="M32" s="7"/>
    </row>
    <row r="33" spans="1:13" x14ac:dyDescent="0.25">
      <c r="A33" s="1"/>
      <c r="B33" s="1" t="s">
        <v>17</v>
      </c>
      <c r="C33" s="1" t="s">
        <v>18</v>
      </c>
      <c r="D33" s="1" t="s">
        <v>17</v>
      </c>
      <c r="E33" s="1" t="s">
        <v>18</v>
      </c>
      <c r="F33" s="1" t="s">
        <v>17</v>
      </c>
      <c r="G33" s="1" t="s">
        <v>18</v>
      </c>
      <c r="H33" s="1" t="s">
        <v>17</v>
      </c>
      <c r="I33" s="1" t="s">
        <v>18</v>
      </c>
      <c r="J33" s="1" t="s">
        <v>17</v>
      </c>
      <c r="K33" s="1" t="s">
        <v>18</v>
      </c>
      <c r="L33" s="1" t="s">
        <v>19</v>
      </c>
      <c r="M33" s="1" t="s">
        <v>20</v>
      </c>
    </row>
    <row r="34" spans="1:13" x14ac:dyDescent="0.25">
      <c r="A34" s="2"/>
      <c r="B34" s="2" t="s">
        <v>21</v>
      </c>
      <c r="C34" s="2" t="s">
        <v>21</v>
      </c>
      <c r="D34" s="2" t="s">
        <v>21</v>
      </c>
      <c r="E34" s="2" t="s">
        <v>21</v>
      </c>
      <c r="F34" s="2" t="s">
        <v>21</v>
      </c>
      <c r="G34" s="2" t="s">
        <v>21</v>
      </c>
      <c r="H34" s="2" t="s">
        <v>21</v>
      </c>
      <c r="I34" s="2" t="s">
        <v>21</v>
      </c>
      <c r="J34" s="2" t="s">
        <v>21</v>
      </c>
      <c r="K34" s="2" t="s">
        <v>21</v>
      </c>
      <c r="L34" s="2" t="s">
        <v>22</v>
      </c>
      <c r="M34" s="2"/>
    </row>
    <row r="35" spans="1:13" x14ac:dyDescent="0.25">
      <c r="A35" s="9" t="s">
        <v>23</v>
      </c>
      <c r="B35" s="9">
        <v>10</v>
      </c>
      <c r="C35" s="9">
        <v>10</v>
      </c>
      <c r="D35" s="9">
        <v>200</v>
      </c>
      <c r="E35" s="9">
        <v>1130</v>
      </c>
      <c r="F35" s="9">
        <v>0</v>
      </c>
      <c r="G35" s="9">
        <v>400</v>
      </c>
      <c r="H35" s="10">
        <v>0.1</v>
      </c>
      <c r="I35" s="10">
        <v>0.55000000000000004</v>
      </c>
      <c r="J35" s="9"/>
      <c r="K35" s="10">
        <v>0.84</v>
      </c>
      <c r="L35" s="9"/>
      <c r="M35" s="9"/>
    </row>
    <row r="36" spans="1:13" x14ac:dyDescent="0.25">
      <c r="A36" s="9" t="s">
        <v>24</v>
      </c>
      <c r="B36" s="9">
        <v>8</v>
      </c>
      <c r="C36" s="9">
        <v>5</v>
      </c>
      <c r="D36" s="9">
        <v>216</v>
      </c>
      <c r="E36" s="9">
        <v>635</v>
      </c>
      <c r="F36" s="9">
        <v>0</v>
      </c>
      <c r="G36" s="9">
        <v>260</v>
      </c>
      <c r="H36" s="10">
        <v>0.19</v>
      </c>
      <c r="I36" s="10">
        <v>0.54</v>
      </c>
      <c r="J36" s="9"/>
      <c r="K36" s="10">
        <v>0.91</v>
      </c>
      <c r="L36" s="9"/>
      <c r="M36" s="9"/>
    </row>
    <row r="37" spans="1:13" x14ac:dyDescent="0.25">
      <c r="A37" s="9" t="s">
        <v>25</v>
      </c>
      <c r="B37" s="9">
        <v>0</v>
      </c>
      <c r="C37" s="9">
        <v>1</v>
      </c>
      <c r="D37" s="9">
        <v>0</v>
      </c>
      <c r="E37" s="9">
        <v>72</v>
      </c>
      <c r="F37" s="9">
        <v>0</v>
      </c>
      <c r="G37" s="9">
        <v>12</v>
      </c>
      <c r="H37" s="10">
        <v>0</v>
      </c>
      <c r="I37" s="10">
        <v>0.09</v>
      </c>
      <c r="J37" s="9"/>
      <c r="K37" s="10">
        <v>0.35</v>
      </c>
      <c r="L37" s="9"/>
      <c r="M37" s="9"/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 t="s">
        <v>31</v>
      </c>
      <c r="M38" s="9"/>
    </row>
    <row r="39" spans="1:13" x14ac:dyDescent="0.25">
      <c r="A39" s="9" t="s">
        <v>26</v>
      </c>
      <c r="B39" s="9">
        <v>18</v>
      </c>
      <c r="C39" s="9">
        <v>16</v>
      </c>
      <c r="D39" s="9">
        <v>416</v>
      </c>
      <c r="E39" s="9">
        <v>1837</v>
      </c>
      <c r="F39" s="9">
        <v>0</v>
      </c>
      <c r="G39" s="9">
        <v>672</v>
      </c>
      <c r="H39" s="9"/>
      <c r="I39" s="9"/>
      <c r="J39" s="9"/>
      <c r="K39" s="9"/>
      <c r="L39" s="9">
        <v>79.599999999999994</v>
      </c>
      <c r="M39" s="9"/>
    </row>
    <row r="42" spans="1:13" x14ac:dyDescent="0.25">
      <c r="G42" t="s">
        <v>27</v>
      </c>
    </row>
    <row r="43" spans="1:13" x14ac:dyDescent="0.25">
      <c r="G43" t="s">
        <v>28</v>
      </c>
    </row>
    <row r="44" spans="1:13" x14ac:dyDescent="0.25">
      <c r="I44" t="s">
        <v>0</v>
      </c>
    </row>
    <row r="45" spans="1:13" x14ac:dyDescent="0.25">
      <c r="I45" t="s">
        <v>1</v>
      </c>
    </row>
    <row r="46" spans="1:13" x14ac:dyDescent="0.25">
      <c r="I46" t="s">
        <v>2</v>
      </c>
    </row>
    <row r="48" spans="1:13" x14ac:dyDescent="0.25">
      <c r="C48" t="s">
        <v>3</v>
      </c>
    </row>
    <row r="49" spans="1:13" x14ac:dyDescent="0.25">
      <c r="I49" t="s">
        <v>110</v>
      </c>
    </row>
    <row r="51" spans="1:13" x14ac:dyDescent="0.25">
      <c r="A51" s="1" t="s">
        <v>5</v>
      </c>
      <c r="B51" s="80" t="s">
        <v>6</v>
      </c>
      <c r="C51" s="76"/>
      <c r="D51" s="80" t="s">
        <v>7</v>
      </c>
      <c r="E51" s="76"/>
      <c r="F51" s="80" t="s">
        <v>8</v>
      </c>
      <c r="G51" s="76"/>
      <c r="H51" s="80" t="s">
        <v>9</v>
      </c>
      <c r="I51" s="76"/>
      <c r="J51" s="80" t="s">
        <v>10</v>
      </c>
      <c r="K51" s="76"/>
      <c r="L51" s="75" t="s">
        <v>11</v>
      </c>
      <c r="M51" s="76"/>
    </row>
    <row r="52" spans="1:13" x14ac:dyDescent="0.25">
      <c r="A52" s="2"/>
      <c r="B52" s="77" t="s">
        <v>12</v>
      </c>
      <c r="C52" s="78"/>
      <c r="D52" s="77" t="s">
        <v>13</v>
      </c>
      <c r="E52" s="78"/>
      <c r="F52" s="3"/>
      <c r="G52" s="4"/>
      <c r="H52" s="77" t="s">
        <v>14</v>
      </c>
      <c r="I52" s="78"/>
      <c r="J52" s="3"/>
      <c r="K52" s="4"/>
      <c r="L52" s="79" t="s">
        <v>15</v>
      </c>
      <c r="M52" s="78"/>
    </row>
    <row r="53" spans="1:13" x14ac:dyDescent="0.25">
      <c r="A53" s="5"/>
      <c r="B53" s="6"/>
      <c r="C53" s="7"/>
      <c r="D53" s="6"/>
      <c r="E53" s="7"/>
      <c r="F53" s="6"/>
      <c r="G53" s="7"/>
      <c r="H53" s="6" t="s">
        <v>16</v>
      </c>
      <c r="I53" s="7"/>
      <c r="J53" s="6"/>
      <c r="K53" s="7"/>
      <c r="L53" s="8"/>
      <c r="M53" s="7"/>
    </row>
    <row r="54" spans="1:13" x14ac:dyDescent="0.25">
      <c r="A54" s="1"/>
      <c r="B54" s="1" t="s">
        <v>17</v>
      </c>
      <c r="C54" s="1" t="s">
        <v>18</v>
      </c>
      <c r="D54" s="1" t="s">
        <v>17</v>
      </c>
      <c r="E54" s="1" t="s">
        <v>18</v>
      </c>
      <c r="F54" s="1" t="s">
        <v>17</v>
      </c>
      <c r="G54" s="1" t="s">
        <v>18</v>
      </c>
      <c r="H54" s="1" t="s">
        <v>17</v>
      </c>
      <c r="I54" s="1" t="s">
        <v>18</v>
      </c>
      <c r="J54" s="1" t="s">
        <v>17</v>
      </c>
      <c r="K54" s="1" t="s">
        <v>18</v>
      </c>
      <c r="L54" s="1" t="s">
        <v>19</v>
      </c>
      <c r="M54" s="1" t="s">
        <v>20</v>
      </c>
    </row>
    <row r="55" spans="1:13" x14ac:dyDescent="0.25">
      <c r="A55" s="2"/>
      <c r="B55" s="2" t="s">
        <v>21</v>
      </c>
      <c r="C55" s="2" t="s">
        <v>21</v>
      </c>
      <c r="D55" s="2" t="s">
        <v>21</v>
      </c>
      <c r="E55" s="2" t="s">
        <v>21</v>
      </c>
      <c r="F55" s="2" t="s">
        <v>21</v>
      </c>
      <c r="G55" s="2" t="s">
        <v>21</v>
      </c>
      <c r="H55" s="2" t="s">
        <v>21</v>
      </c>
      <c r="I55" s="2" t="s">
        <v>21</v>
      </c>
      <c r="J55" s="2" t="s">
        <v>21</v>
      </c>
      <c r="K55" s="2" t="s">
        <v>21</v>
      </c>
      <c r="L55" s="2" t="s">
        <v>22</v>
      </c>
      <c r="M55" s="2"/>
    </row>
    <row r="56" spans="1:13" x14ac:dyDescent="0.25">
      <c r="A56" s="9" t="s">
        <v>23</v>
      </c>
      <c r="B56" s="9">
        <v>5</v>
      </c>
      <c r="C56" s="9">
        <v>10</v>
      </c>
      <c r="D56" s="9">
        <v>100</v>
      </c>
      <c r="E56" s="9">
        <v>1130</v>
      </c>
      <c r="F56" s="9">
        <v>0</v>
      </c>
      <c r="G56" s="9">
        <v>400</v>
      </c>
      <c r="H56" s="10">
        <v>5.5E-2</v>
      </c>
      <c r="I56" s="10">
        <v>0.55000000000000004</v>
      </c>
      <c r="J56" s="9"/>
      <c r="K56" s="10">
        <v>0.95</v>
      </c>
      <c r="L56" s="9">
        <v>138.804</v>
      </c>
      <c r="M56" s="9">
        <v>5</v>
      </c>
    </row>
    <row r="57" spans="1:13" x14ac:dyDescent="0.25">
      <c r="A57" s="9" t="s">
        <v>24</v>
      </c>
      <c r="B57" s="9">
        <v>3</v>
      </c>
      <c r="C57" s="9">
        <v>5</v>
      </c>
      <c r="D57" s="9">
        <v>40</v>
      </c>
      <c r="E57" s="9">
        <v>635</v>
      </c>
      <c r="F57" s="9">
        <v>0</v>
      </c>
      <c r="G57" s="9">
        <v>260</v>
      </c>
      <c r="H57" s="10">
        <v>0.19</v>
      </c>
      <c r="I57" s="10">
        <v>3.7999999999999999E-2</v>
      </c>
      <c r="J57" s="9"/>
      <c r="K57" s="10">
        <v>1</v>
      </c>
      <c r="L57" s="9"/>
      <c r="M57" s="9">
        <v>2</v>
      </c>
    </row>
    <row r="58" spans="1:13" x14ac:dyDescent="0.25">
      <c r="A58" s="9" t="s">
        <v>25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10">
        <v>0</v>
      </c>
      <c r="I58" s="10">
        <v>0</v>
      </c>
      <c r="J58" s="9"/>
      <c r="K58" s="10">
        <v>0</v>
      </c>
      <c r="L58" s="9">
        <v>0</v>
      </c>
      <c r="M58" s="9">
        <v>0</v>
      </c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f>SUM(B56:B59)</f>
        <v>8</v>
      </c>
      <c r="C60" s="9">
        <f>SUM(C56:C59)</f>
        <v>15</v>
      </c>
      <c r="D60" s="9">
        <f>SUM(D56:D59)</f>
        <v>140</v>
      </c>
      <c r="E60" s="9">
        <f>SUM(E56:E58)</f>
        <v>1765</v>
      </c>
      <c r="F60" s="9">
        <v>0</v>
      </c>
      <c r="G60" s="9">
        <f>SUM(G56:G59)</f>
        <v>660</v>
      </c>
      <c r="H60" s="9"/>
      <c r="I60" s="9"/>
      <c r="J60" s="9"/>
      <c r="K60" s="9"/>
      <c r="L60" s="9">
        <f>SUM(L56:L59)</f>
        <v>138.804</v>
      </c>
      <c r="M60" s="9">
        <f>SUM(M56:M59)</f>
        <v>7</v>
      </c>
    </row>
    <row r="63" spans="1:13" x14ac:dyDescent="0.25">
      <c r="G63" t="s">
        <v>27</v>
      </c>
    </row>
    <row r="64" spans="1:13" x14ac:dyDescent="0.25">
      <c r="G64" t="s">
        <v>28</v>
      </c>
    </row>
    <row r="65" spans="1:13" x14ac:dyDescent="0.25">
      <c r="I65" t="s">
        <v>0</v>
      </c>
    </row>
    <row r="66" spans="1:13" x14ac:dyDescent="0.25">
      <c r="I66" t="s">
        <v>1</v>
      </c>
    </row>
    <row r="67" spans="1:13" x14ac:dyDescent="0.25">
      <c r="I67" t="s">
        <v>2</v>
      </c>
    </row>
    <row r="69" spans="1:13" x14ac:dyDescent="0.25">
      <c r="C69" t="s">
        <v>3</v>
      </c>
    </row>
    <row r="70" spans="1:13" x14ac:dyDescent="0.25">
      <c r="I70" t="s">
        <v>111</v>
      </c>
    </row>
    <row r="72" spans="1:13" x14ac:dyDescent="0.25">
      <c r="A72" s="1" t="s">
        <v>5</v>
      </c>
      <c r="B72" s="80" t="s">
        <v>6</v>
      </c>
      <c r="C72" s="76"/>
      <c r="D72" s="80" t="s">
        <v>7</v>
      </c>
      <c r="E72" s="76"/>
      <c r="F72" s="80" t="s">
        <v>8</v>
      </c>
      <c r="G72" s="76"/>
      <c r="H72" s="80" t="s">
        <v>9</v>
      </c>
      <c r="I72" s="76"/>
      <c r="J72" s="80" t="s">
        <v>10</v>
      </c>
      <c r="K72" s="76"/>
      <c r="L72" s="75" t="s">
        <v>11</v>
      </c>
      <c r="M72" s="76"/>
    </row>
    <row r="73" spans="1:13" x14ac:dyDescent="0.25">
      <c r="A73" s="2"/>
      <c r="B73" s="77" t="s">
        <v>12</v>
      </c>
      <c r="C73" s="78"/>
      <c r="D73" s="77" t="s">
        <v>13</v>
      </c>
      <c r="E73" s="78"/>
      <c r="F73" s="3"/>
      <c r="G73" s="4"/>
      <c r="H73" s="77" t="s">
        <v>14</v>
      </c>
      <c r="I73" s="78"/>
      <c r="J73" s="3"/>
      <c r="K73" s="4"/>
      <c r="L73" s="79" t="s">
        <v>15</v>
      </c>
      <c r="M73" s="78"/>
    </row>
    <row r="74" spans="1:13" x14ac:dyDescent="0.25">
      <c r="A74" s="5"/>
      <c r="B74" s="6"/>
      <c r="C74" s="7"/>
      <c r="D74" s="6"/>
      <c r="E74" s="7"/>
      <c r="F74" s="6"/>
      <c r="G74" s="7"/>
      <c r="H74" s="6" t="s">
        <v>16</v>
      </c>
      <c r="I74" s="7"/>
      <c r="J74" s="6"/>
      <c r="K74" s="7"/>
      <c r="L74" s="8"/>
      <c r="M74" s="7"/>
    </row>
    <row r="75" spans="1:13" x14ac:dyDescent="0.25">
      <c r="A75" s="1"/>
      <c r="B75" s="1" t="s">
        <v>17</v>
      </c>
      <c r="C75" s="1" t="s">
        <v>18</v>
      </c>
      <c r="D75" s="1" t="s">
        <v>17</v>
      </c>
      <c r="E75" s="1" t="s">
        <v>18</v>
      </c>
      <c r="F75" s="1" t="s">
        <v>17</v>
      </c>
      <c r="G75" s="1" t="s">
        <v>18</v>
      </c>
      <c r="H75" s="1" t="s">
        <v>17</v>
      </c>
      <c r="I75" s="1" t="s">
        <v>18</v>
      </c>
      <c r="J75" s="1" t="s">
        <v>17</v>
      </c>
      <c r="K75" s="1" t="s">
        <v>18</v>
      </c>
      <c r="L75" s="1" t="s">
        <v>19</v>
      </c>
      <c r="M75" s="1" t="s">
        <v>20</v>
      </c>
    </row>
    <row r="76" spans="1:13" x14ac:dyDescent="0.25">
      <c r="A76" s="2"/>
      <c r="B76" s="2" t="s">
        <v>21</v>
      </c>
      <c r="C76" s="2" t="s">
        <v>21</v>
      </c>
      <c r="D76" s="2" t="s">
        <v>21</v>
      </c>
      <c r="E76" s="2" t="s">
        <v>21</v>
      </c>
      <c r="F76" s="2" t="s">
        <v>21</v>
      </c>
      <c r="G76" s="2" t="s">
        <v>21</v>
      </c>
      <c r="H76" s="2" t="s">
        <v>21</v>
      </c>
      <c r="I76" s="2" t="s">
        <v>21</v>
      </c>
      <c r="J76" s="2" t="s">
        <v>21</v>
      </c>
      <c r="K76" s="2" t="s">
        <v>21</v>
      </c>
      <c r="L76" s="2" t="s">
        <v>22</v>
      </c>
      <c r="M76" s="2"/>
    </row>
    <row r="77" spans="1:13" x14ac:dyDescent="0.25">
      <c r="A77" s="9" t="s">
        <v>23</v>
      </c>
      <c r="B77" s="9">
        <v>0</v>
      </c>
      <c r="C77" s="9">
        <v>9</v>
      </c>
      <c r="D77" s="9">
        <v>0</v>
      </c>
      <c r="E77" s="9">
        <v>618</v>
      </c>
      <c r="F77" s="9">
        <v>0</v>
      </c>
      <c r="G77" s="9">
        <v>177</v>
      </c>
      <c r="H77" s="10">
        <v>0</v>
      </c>
      <c r="I77" s="10">
        <v>0.35</v>
      </c>
      <c r="J77" s="9"/>
      <c r="K77" s="10">
        <v>0.37</v>
      </c>
      <c r="L77" s="9" t="s">
        <v>31</v>
      </c>
      <c r="M77" s="9">
        <v>0</v>
      </c>
    </row>
    <row r="78" spans="1:13" x14ac:dyDescent="0.25">
      <c r="A78" s="9" t="s">
        <v>24</v>
      </c>
      <c r="B78" s="9">
        <v>0</v>
      </c>
      <c r="C78" s="9">
        <v>5</v>
      </c>
      <c r="D78" s="9">
        <v>0</v>
      </c>
      <c r="E78" s="9">
        <v>300</v>
      </c>
      <c r="F78" s="9">
        <v>0</v>
      </c>
      <c r="G78" s="9">
        <v>100</v>
      </c>
      <c r="H78" s="10">
        <v>0</v>
      </c>
      <c r="I78" s="10">
        <v>0.3</v>
      </c>
      <c r="J78" s="9"/>
      <c r="K78" s="10">
        <v>0.39</v>
      </c>
      <c r="L78" s="9">
        <v>0</v>
      </c>
      <c r="M78" s="9">
        <v>0</v>
      </c>
    </row>
    <row r="79" spans="1:13" x14ac:dyDescent="0.25">
      <c r="A79" s="9" t="s">
        <v>25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10">
        <v>0</v>
      </c>
      <c r="I79" s="10">
        <v>0</v>
      </c>
      <c r="J79" s="9"/>
      <c r="K79" s="10">
        <v>0</v>
      </c>
      <c r="L79" s="9">
        <v>0</v>
      </c>
      <c r="M79" s="9">
        <v>0</v>
      </c>
    </row>
    <row r="80" spans="1:13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 t="s">
        <v>31</v>
      </c>
      <c r="M80" s="9"/>
    </row>
    <row r="81" spans="1:13" x14ac:dyDescent="0.25">
      <c r="A81" s="9" t="s">
        <v>26</v>
      </c>
      <c r="B81" s="9">
        <f>SUM(B77:B80)</f>
        <v>0</v>
      </c>
      <c r="C81" s="9">
        <f>SUM(C77:C80)</f>
        <v>14</v>
      </c>
      <c r="D81" s="9">
        <f>SUM(D77:D80)</f>
        <v>0</v>
      </c>
      <c r="E81" s="9">
        <f>SUM(E77:E79)</f>
        <v>918</v>
      </c>
      <c r="F81" s="9">
        <v>0</v>
      </c>
      <c r="G81" s="9">
        <f>SUM(G77:G80)</f>
        <v>277</v>
      </c>
      <c r="H81" s="9"/>
      <c r="I81" s="9"/>
      <c r="J81" s="9"/>
      <c r="K81" s="9"/>
      <c r="L81" s="9">
        <v>138.31100000000001</v>
      </c>
      <c r="M81" s="9">
        <f>SUM(M77:M80)</f>
        <v>0</v>
      </c>
    </row>
    <row r="84" spans="1:13" x14ac:dyDescent="0.25">
      <c r="G84" t="s">
        <v>27</v>
      </c>
    </row>
    <row r="85" spans="1:13" x14ac:dyDescent="0.25">
      <c r="G85" t="s">
        <v>28</v>
      </c>
    </row>
    <row r="86" spans="1:13" x14ac:dyDescent="0.25">
      <c r="I86" t="s">
        <v>0</v>
      </c>
    </row>
    <row r="87" spans="1:13" x14ac:dyDescent="0.25">
      <c r="I87" t="s">
        <v>1</v>
      </c>
    </row>
    <row r="88" spans="1:13" x14ac:dyDescent="0.25">
      <c r="I88" t="s">
        <v>2</v>
      </c>
    </row>
    <row r="90" spans="1:13" x14ac:dyDescent="0.25">
      <c r="C90" t="s">
        <v>3</v>
      </c>
    </row>
    <row r="91" spans="1:13" x14ac:dyDescent="0.25">
      <c r="I91" t="s">
        <v>112</v>
      </c>
    </row>
    <row r="93" spans="1:13" x14ac:dyDescent="0.25">
      <c r="A93" s="1" t="s">
        <v>5</v>
      </c>
      <c r="B93" s="80" t="s">
        <v>6</v>
      </c>
      <c r="C93" s="76"/>
      <c r="D93" s="80" t="s">
        <v>7</v>
      </c>
      <c r="E93" s="76"/>
      <c r="F93" s="80" t="s">
        <v>8</v>
      </c>
      <c r="G93" s="76"/>
      <c r="H93" s="80" t="s">
        <v>9</v>
      </c>
      <c r="I93" s="76"/>
      <c r="J93" s="80" t="s">
        <v>10</v>
      </c>
      <c r="K93" s="76"/>
      <c r="L93" s="75" t="s">
        <v>11</v>
      </c>
      <c r="M93" s="76"/>
    </row>
    <row r="94" spans="1:13" x14ac:dyDescent="0.25">
      <c r="A94" s="2"/>
      <c r="B94" s="77" t="s">
        <v>12</v>
      </c>
      <c r="C94" s="78"/>
      <c r="D94" s="77" t="s">
        <v>13</v>
      </c>
      <c r="E94" s="78"/>
      <c r="F94" s="3"/>
      <c r="G94" s="4"/>
      <c r="H94" s="77" t="s">
        <v>14</v>
      </c>
      <c r="I94" s="78"/>
      <c r="J94" s="3"/>
      <c r="K94" s="4"/>
      <c r="L94" s="79" t="s">
        <v>15</v>
      </c>
      <c r="M94" s="78"/>
    </row>
    <row r="95" spans="1:13" x14ac:dyDescent="0.25">
      <c r="A95" s="5"/>
      <c r="B95" s="6"/>
      <c r="C95" s="7"/>
      <c r="D95" s="6"/>
      <c r="E95" s="7"/>
      <c r="F95" s="6"/>
      <c r="G95" s="7"/>
      <c r="H95" s="6" t="s">
        <v>16</v>
      </c>
      <c r="I95" s="7"/>
      <c r="J95" s="6"/>
      <c r="K95" s="7"/>
      <c r="L95" s="8"/>
      <c r="M95" s="7"/>
    </row>
    <row r="96" spans="1:13" x14ac:dyDescent="0.25">
      <c r="A96" s="1"/>
      <c r="B96" s="1" t="s">
        <v>17</v>
      </c>
      <c r="C96" s="1" t="s">
        <v>18</v>
      </c>
      <c r="D96" s="1" t="s">
        <v>17</v>
      </c>
      <c r="E96" s="1" t="s">
        <v>18</v>
      </c>
      <c r="F96" s="1" t="s">
        <v>17</v>
      </c>
      <c r="G96" s="1" t="s">
        <v>18</v>
      </c>
      <c r="H96" s="1" t="s">
        <v>17</v>
      </c>
      <c r="I96" s="1" t="s">
        <v>18</v>
      </c>
      <c r="J96" s="1" t="s">
        <v>17</v>
      </c>
      <c r="K96" s="1" t="s">
        <v>18</v>
      </c>
      <c r="L96" s="1" t="s">
        <v>19</v>
      </c>
      <c r="M96" s="1" t="s">
        <v>20</v>
      </c>
    </row>
    <row r="97" spans="1:13" x14ac:dyDescent="0.25">
      <c r="A97" s="2"/>
      <c r="B97" s="2" t="s">
        <v>21</v>
      </c>
      <c r="C97" s="2" t="s">
        <v>21</v>
      </c>
      <c r="D97" s="2" t="s">
        <v>21</v>
      </c>
      <c r="E97" s="2" t="s">
        <v>21</v>
      </c>
      <c r="F97" s="2" t="s">
        <v>21</v>
      </c>
      <c r="G97" s="2" t="s">
        <v>21</v>
      </c>
      <c r="H97" s="2" t="s">
        <v>21</v>
      </c>
      <c r="I97" s="2" t="s">
        <v>21</v>
      </c>
      <c r="J97" s="2" t="s">
        <v>21</v>
      </c>
      <c r="K97" s="2" t="s">
        <v>21</v>
      </c>
      <c r="L97" s="2" t="s">
        <v>22</v>
      </c>
      <c r="M97" s="2"/>
    </row>
    <row r="98" spans="1:13" x14ac:dyDescent="0.25">
      <c r="A98" s="9" t="s">
        <v>23</v>
      </c>
      <c r="B98" s="9">
        <v>1</v>
      </c>
      <c r="C98" s="9">
        <v>22</v>
      </c>
      <c r="D98" s="9">
        <v>30</v>
      </c>
      <c r="E98" s="9">
        <v>1795</v>
      </c>
      <c r="F98" s="9">
        <v>0</v>
      </c>
      <c r="G98" s="9">
        <v>355</v>
      </c>
      <c r="H98" s="10">
        <v>0.02</v>
      </c>
      <c r="I98" s="10">
        <v>1.1200000000000001</v>
      </c>
      <c r="J98" s="20">
        <v>0</v>
      </c>
      <c r="K98" s="10">
        <v>0.77</v>
      </c>
      <c r="L98" s="9">
        <v>0</v>
      </c>
      <c r="M98" s="9">
        <v>3</v>
      </c>
    </row>
    <row r="99" spans="1:13" x14ac:dyDescent="0.25">
      <c r="A99" s="9" t="s">
        <v>24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10">
        <v>0</v>
      </c>
      <c r="I99" s="10">
        <v>0</v>
      </c>
      <c r="J99" s="20">
        <v>0</v>
      </c>
      <c r="K99" s="10">
        <v>0</v>
      </c>
      <c r="L99" s="9">
        <v>0</v>
      </c>
      <c r="M99" s="9">
        <v>0</v>
      </c>
    </row>
    <row r="100" spans="1:13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 t="s">
        <v>31</v>
      </c>
      <c r="M100" s="9"/>
    </row>
    <row r="101" spans="1:13" x14ac:dyDescent="0.25">
      <c r="A101" s="9" t="s">
        <v>26</v>
      </c>
      <c r="B101" s="9">
        <f>SUM(B98:B100)</f>
        <v>1</v>
      </c>
      <c r="C101" s="9">
        <f>SUM(C98:C100)</f>
        <v>22</v>
      </c>
      <c r="D101" s="9">
        <f>SUM(D98:D100)</f>
        <v>30</v>
      </c>
      <c r="E101" s="9">
        <f>SUM(E98:E99)</f>
        <v>1795</v>
      </c>
      <c r="F101" s="9">
        <v>0</v>
      </c>
      <c r="G101" s="9">
        <f>SUM(G98:G100)</f>
        <v>355</v>
      </c>
      <c r="H101" s="9"/>
      <c r="I101" s="9"/>
      <c r="J101" s="9"/>
      <c r="K101" s="9"/>
      <c r="L101" s="9">
        <v>0</v>
      </c>
      <c r="M101" s="9">
        <f>SUM(M98:M100)</f>
        <v>3</v>
      </c>
    </row>
    <row r="103" spans="1:13" x14ac:dyDescent="0.25">
      <c r="J103" s="22"/>
    </row>
    <row r="104" spans="1:13" x14ac:dyDescent="0.25">
      <c r="G104" t="s">
        <v>27</v>
      </c>
      <c r="L104" t="s">
        <v>113</v>
      </c>
    </row>
    <row r="105" spans="1:13" x14ac:dyDescent="0.25">
      <c r="G105" t="s">
        <v>28</v>
      </c>
    </row>
    <row r="107" spans="1:13" x14ac:dyDescent="0.25">
      <c r="C107" t="s">
        <v>3</v>
      </c>
    </row>
    <row r="108" spans="1:13" x14ac:dyDescent="0.25">
      <c r="I108" t="s">
        <v>114</v>
      </c>
    </row>
    <row r="110" spans="1:13" x14ac:dyDescent="0.25">
      <c r="A110" s="1" t="s">
        <v>5</v>
      </c>
      <c r="B110" s="80" t="s">
        <v>6</v>
      </c>
      <c r="C110" s="76"/>
      <c r="D110" s="80" t="s">
        <v>7</v>
      </c>
      <c r="E110" s="76"/>
      <c r="F110" s="80" t="s">
        <v>8</v>
      </c>
      <c r="G110" s="76"/>
      <c r="H110" s="80" t="s">
        <v>9</v>
      </c>
      <c r="I110" s="76"/>
      <c r="J110" s="80" t="s">
        <v>10</v>
      </c>
      <c r="K110" s="76"/>
      <c r="L110" s="75" t="s">
        <v>11</v>
      </c>
      <c r="M110" s="76"/>
    </row>
    <row r="111" spans="1:13" x14ac:dyDescent="0.25">
      <c r="A111" s="2"/>
      <c r="B111" s="77" t="s">
        <v>12</v>
      </c>
      <c r="C111" s="78"/>
      <c r="D111" s="77" t="s">
        <v>13</v>
      </c>
      <c r="E111" s="78"/>
      <c r="F111" s="3"/>
      <c r="G111" s="4"/>
      <c r="H111" s="77" t="s">
        <v>14</v>
      </c>
      <c r="I111" s="78"/>
      <c r="J111" s="3"/>
      <c r="K111" s="4"/>
      <c r="L111" s="79" t="s">
        <v>15</v>
      </c>
      <c r="M111" s="78"/>
    </row>
    <row r="112" spans="1:13" x14ac:dyDescent="0.25">
      <c r="A112" s="5"/>
      <c r="B112" s="6"/>
      <c r="C112" s="7"/>
      <c r="D112" s="6"/>
      <c r="E112" s="7"/>
      <c r="F112" s="6"/>
      <c r="G112" s="7"/>
      <c r="H112" s="6" t="s">
        <v>16</v>
      </c>
      <c r="I112" s="7"/>
      <c r="J112" s="6"/>
      <c r="K112" s="7"/>
      <c r="L112" s="8"/>
      <c r="M112" s="7"/>
    </row>
    <row r="113" spans="1:13" x14ac:dyDescent="0.25">
      <c r="A113" s="1"/>
      <c r="B113" s="1" t="s">
        <v>17</v>
      </c>
      <c r="C113" s="1" t="s">
        <v>18</v>
      </c>
      <c r="D113" s="1" t="s">
        <v>17</v>
      </c>
      <c r="E113" s="1" t="s">
        <v>18</v>
      </c>
      <c r="F113" s="1" t="s">
        <v>17</v>
      </c>
      <c r="G113" s="1" t="s">
        <v>18</v>
      </c>
      <c r="H113" s="1" t="s">
        <v>17</v>
      </c>
      <c r="I113" s="1" t="s">
        <v>18</v>
      </c>
      <c r="J113" s="1" t="s">
        <v>17</v>
      </c>
      <c r="K113" s="1" t="s">
        <v>18</v>
      </c>
      <c r="L113" s="1" t="s">
        <v>19</v>
      </c>
      <c r="M113" s="1" t="s">
        <v>20</v>
      </c>
    </row>
    <row r="114" spans="1:13" x14ac:dyDescent="0.25">
      <c r="A114" s="2"/>
      <c r="B114" s="2" t="s">
        <v>21</v>
      </c>
      <c r="C114" s="2" t="s">
        <v>21</v>
      </c>
      <c r="D114" s="2" t="s">
        <v>21</v>
      </c>
      <c r="E114" s="2" t="s">
        <v>21</v>
      </c>
      <c r="F114" s="2" t="s">
        <v>21</v>
      </c>
      <c r="G114" s="2" t="s">
        <v>21</v>
      </c>
      <c r="H114" s="2" t="s">
        <v>21</v>
      </c>
      <c r="I114" s="2" t="s">
        <v>21</v>
      </c>
      <c r="J114" s="2" t="s">
        <v>21</v>
      </c>
      <c r="K114" s="2" t="s">
        <v>21</v>
      </c>
      <c r="L114" s="2" t="s">
        <v>22</v>
      </c>
      <c r="M114" s="2"/>
    </row>
    <row r="115" spans="1:13" x14ac:dyDescent="0.25">
      <c r="A115" s="9" t="s">
        <v>23</v>
      </c>
      <c r="B115" s="9">
        <v>1</v>
      </c>
      <c r="C115" s="9">
        <v>17</v>
      </c>
      <c r="D115" s="9">
        <v>30</v>
      </c>
      <c r="E115" s="9">
        <v>1470</v>
      </c>
      <c r="F115" s="9">
        <v>0</v>
      </c>
      <c r="G115" s="9">
        <v>285</v>
      </c>
      <c r="H115" s="10">
        <v>0.02</v>
      </c>
      <c r="I115" s="10">
        <v>0.91</v>
      </c>
      <c r="J115" s="20">
        <v>0</v>
      </c>
      <c r="K115" s="10">
        <v>0.71</v>
      </c>
      <c r="L115" s="9">
        <v>0</v>
      </c>
      <c r="M115" s="9">
        <v>3</v>
      </c>
    </row>
    <row r="116" spans="1:13" x14ac:dyDescent="0.25">
      <c r="A116" s="9" t="s">
        <v>24</v>
      </c>
      <c r="B116" s="9">
        <v>0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10">
        <v>0</v>
      </c>
      <c r="I116" s="10">
        <v>0</v>
      </c>
      <c r="J116" s="20">
        <v>0</v>
      </c>
      <c r="K116" s="10">
        <v>0</v>
      </c>
      <c r="L116" s="9">
        <v>0</v>
      </c>
      <c r="M116" s="9">
        <v>0</v>
      </c>
    </row>
    <row r="117" spans="1:13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 t="s">
        <v>31</v>
      </c>
      <c r="M117" s="9"/>
    </row>
    <row r="118" spans="1:13" x14ac:dyDescent="0.25">
      <c r="A118" s="9" t="s">
        <v>26</v>
      </c>
      <c r="B118" s="9">
        <f>SUM(B115:B117)</f>
        <v>1</v>
      </c>
      <c r="C118" s="9">
        <f>SUM(C115:C117)</f>
        <v>17</v>
      </c>
      <c r="D118" s="9">
        <f>SUM(D115:D117)</f>
        <v>30</v>
      </c>
      <c r="E118" s="9">
        <f>SUM(E115:E116)</f>
        <v>1470</v>
      </c>
      <c r="F118" s="9">
        <v>0</v>
      </c>
      <c r="G118" s="9">
        <f>SUM(G115:G117)</f>
        <v>285</v>
      </c>
      <c r="H118" s="9"/>
      <c r="I118" s="9"/>
      <c r="J118" s="9"/>
      <c r="K118" s="9"/>
      <c r="L118" s="9">
        <v>0</v>
      </c>
      <c r="M118" s="9">
        <f>SUM(M115:M117)</f>
        <v>3</v>
      </c>
    </row>
    <row r="120" spans="1:13" x14ac:dyDescent="0.25">
      <c r="J120" s="22"/>
    </row>
    <row r="121" spans="1:13" x14ac:dyDescent="0.25">
      <c r="G121" t="s">
        <v>27</v>
      </c>
      <c r="L121" t="s">
        <v>113</v>
      </c>
    </row>
    <row r="122" spans="1:13" x14ac:dyDescent="0.25">
      <c r="G122" t="s">
        <v>28</v>
      </c>
    </row>
    <row r="125" spans="1:13" x14ac:dyDescent="0.25">
      <c r="G125" t="s">
        <v>27</v>
      </c>
      <c r="L125" t="s">
        <v>113</v>
      </c>
    </row>
    <row r="126" spans="1:13" x14ac:dyDescent="0.25">
      <c r="G126" t="s">
        <v>28</v>
      </c>
    </row>
    <row r="128" spans="1:13" x14ac:dyDescent="0.25">
      <c r="C128" t="s">
        <v>68</v>
      </c>
    </row>
    <row r="129" spans="1:13" x14ac:dyDescent="0.25">
      <c r="I129" t="s">
        <v>115</v>
      </c>
    </row>
    <row r="131" spans="1:13" x14ac:dyDescent="0.25">
      <c r="A131" s="1" t="s">
        <v>5</v>
      </c>
      <c r="B131" s="80" t="s">
        <v>6</v>
      </c>
      <c r="C131" s="76"/>
      <c r="D131" s="80" t="s">
        <v>7</v>
      </c>
      <c r="E131" s="76"/>
      <c r="F131" s="80" t="s">
        <v>8</v>
      </c>
      <c r="G131" s="76"/>
      <c r="H131" s="80" t="s">
        <v>9</v>
      </c>
      <c r="I131" s="76"/>
      <c r="J131" s="80" t="s">
        <v>10</v>
      </c>
      <c r="K131" s="76"/>
      <c r="L131" s="75" t="s">
        <v>11</v>
      </c>
      <c r="M131" s="76"/>
    </row>
    <row r="132" spans="1:13" x14ac:dyDescent="0.25">
      <c r="A132" s="2"/>
      <c r="B132" s="77" t="s">
        <v>12</v>
      </c>
      <c r="C132" s="78"/>
      <c r="D132" s="77" t="s">
        <v>13</v>
      </c>
      <c r="E132" s="78"/>
      <c r="F132" s="3"/>
      <c r="G132" s="4"/>
      <c r="H132" s="77" t="s">
        <v>14</v>
      </c>
      <c r="I132" s="78"/>
      <c r="J132" s="3"/>
      <c r="K132" s="4"/>
      <c r="L132" s="79" t="s">
        <v>15</v>
      </c>
      <c r="M132" s="78"/>
    </row>
    <row r="133" spans="1:13" x14ac:dyDescent="0.25">
      <c r="A133" s="5"/>
      <c r="B133" s="6"/>
      <c r="C133" s="7"/>
      <c r="D133" s="6"/>
      <c r="E133" s="7"/>
      <c r="F133" s="6"/>
      <c r="G133" s="7"/>
      <c r="H133" s="6" t="s">
        <v>16</v>
      </c>
      <c r="I133" s="7"/>
      <c r="J133" s="6"/>
      <c r="K133" s="7"/>
      <c r="L133" s="8"/>
      <c r="M133" s="7"/>
    </row>
    <row r="134" spans="1:13" x14ac:dyDescent="0.25">
      <c r="A134" s="1"/>
      <c r="B134" s="1" t="s">
        <v>17</v>
      </c>
      <c r="C134" s="1" t="s">
        <v>18</v>
      </c>
      <c r="D134" s="1" t="s">
        <v>17</v>
      </c>
      <c r="E134" s="1" t="s">
        <v>18</v>
      </c>
      <c r="F134" s="1" t="s">
        <v>17</v>
      </c>
      <c r="G134" s="1" t="s">
        <v>18</v>
      </c>
      <c r="H134" s="1" t="s">
        <v>17</v>
      </c>
      <c r="I134" s="1" t="s">
        <v>18</v>
      </c>
      <c r="J134" s="1" t="s">
        <v>17</v>
      </c>
      <c r="K134" s="1" t="s">
        <v>18</v>
      </c>
      <c r="L134" s="1" t="s">
        <v>19</v>
      </c>
      <c r="M134" s="1" t="s">
        <v>20</v>
      </c>
    </row>
    <row r="135" spans="1:13" x14ac:dyDescent="0.25">
      <c r="A135" s="2"/>
      <c r="B135" s="2" t="s">
        <v>21</v>
      </c>
      <c r="C135" s="2" t="s">
        <v>21</v>
      </c>
      <c r="D135" s="2" t="s">
        <v>21</v>
      </c>
      <c r="E135" s="2" t="s">
        <v>21</v>
      </c>
      <c r="F135" s="2" t="s">
        <v>21</v>
      </c>
      <c r="G135" s="2" t="s">
        <v>21</v>
      </c>
      <c r="H135" s="2" t="s">
        <v>21</v>
      </c>
      <c r="I135" s="2" t="s">
        <v>21</v>
      </c>
      <c r="J135" s="2" t="s">
        <v>21</v>
      </c>
      <c r="K135" s="2" t="s">
        <v>21</v>
      </c>
      <c r="L135" s="2" t="s">
        <v>22</v>
      </c>
      <c r="M135" s="2"/>
    </row>
    <row r="136" spans="1:13" x14ac:dyDescent="0.25">
      <c r="A136" s="9" t="s">
        <v>23</v>
      </c>
      <c r="B136" s="9">
        <v>0</v>
      </c>
      <c r="C136" s="9">
        <v>5</v>
      </c>
      <c r="D136" s="9">
        <v>0</v>
      </c>
      <c r="E136" s="9">
        <v>550</v>
      </c>
      <c r="F136" s="9">
        <v>0</v>
      </c>
      <c r="G136" s="9">
        <v>170</v>
      </c>
      <c r="H136" s="10">
        <v>0</v>
      </c>
      <c r="I136" s="10">
        <v>0</v>
      </c>
      <c r="J136" s="20">
        <v>0</v>
      </c>
      <c r="K136" s="10">
        <v>0</v>
      </c>
      <c r="L136" s="9">
        <v>0</v>
      </c>
      <c r="M136" s="9">
        <v>0</v>
      </c>
    </row>
    <row r="137" spans="1:13" x14ac:dyDescent="0.25">
      <c r="A137" s="9" t="s">
        <v>24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10">
        <v>0</v>
      </c>
      <c r="I137" s="10">
        <v>0</v>
      </c>
      <c r="J137" s="20">
        <v>0</v>
      </c>
      <c r="K137" s="10">
        <v>0</v>
      </c>
      <c r="L137" s="9">
        <v>0</v>
      </c>
      <c r="M137" s="9">
        <v>0</v>
      </c>
    </row>
    <row r="138" spans="1:13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 t="s">
        <v>31</v>
      </c>
      <c r="M138" s="9"/>
    </row>
    <row r="139" spans="1:13" x14ac:dyDescent="0.25">
      <c r="A139" s="9" t="s">
        <v>26</v>
      </c>
      <c r="B139" s="9">
        <f>SUM(B136:B138)</f>
        <v>0</v>
      </c>
      <c r="C139" s="9">
        <f>SUM(C136:C138)</f>
        <v>5</v>
      </c>
      <c r="D139" s="9">
        <f>SUM(D136:D138)</f>
        <v>0</v>
      </c>
      <c r="E139" s="9">
        <f>SUM(E136:E137)</f>
        <v>550</v>
      </c>
      <c r="F139" s="9">
        <v>0</v>
      </c>
      <c r="G139" s="9">
        <f>SUM(G136:G138)</f>
        <v>170</v>
      </c>
      <c r="H139" s="9"/>
      <c r="I139" s="9"/>
      <c r="J139" s="9"/>
      <c r="K139" s="9"/>
      <c r="L139" s="9">
        <v>0</v>
      </c>
      <c r="M139" s="9">
        <f>SUM(M136:M138)</f>
        <v>0</v>
      </c>
    </row>
    <row r="141" spans="1:13" x14ac:dyDescent="0.25">
      <c r="A141" s="25" t="s">
        <v>36</v>
      </c>
      <c r="J141" s="22"/>
    </row>
    <row r="142" spans="1:13" x14ac:dyDescent="0.25">
      <c r="G142" t="s">
        <v>27</v>
      </c>
      <c r="L142" t="s">
        <v>113</v>
      </c>
    </row>
    <row r="143" spans="1:13" x14ac:dyDescent="0.25">
      <c r="G143" t="s">
        <v>28</v>
      </c>
    </row>
    <row r="145" spans="1:13" x14ac:dyDescent="0.25">
      <c r="C145" t="s">
        <v>68</v>
      </c>
    </row>
    <row r="146" spans="1:13" x14ac:dyDescent="0.25">
      <c r="I146" t="s">
        <v>116</v>
      </c>
    </row>
    <row r="148" spans="1:13" x14ac:dyDescent="0.25">
      <c r="A148" s="1" t="s">
        <v>5</v>
      </c>
      <c r="B148" s="80" t="s">
        <v>6</v>
      </c>
      <c r="C148" s="76"/>
      <c r="D148" s="80" t="s">
        <v>7</v>
      </c>
      <c r="E148" s="76"/>
      <c r="F148" s="80" t="s">
        <v>8</v>
      </c>
      <c r="G148" s="76"/>
      <c r="H148" s="80" t="s">
        <v>9</v>
      </c>
      <c r="I148" s="76"/>
      <c r="J148" s="80" t="s">
        <v>10</v>
      </c>
      <c r="K148" s="76"/>
      <c r="L148" s="75" t="s">
        <v>11</v>
      </c>
      <c r="M148" s="76"/>
    </row>
    <row r="149" spans="1:13" x14ac:dyDescent="0.25">
      <c r="A149" s="2"/>
      <c r="B149" s="77" t="s">
        <v>12</v>
      </c>
      <c r="C149" s="78"/>
      <c r="D149" s="77" t="s">
        <v>13</v>
      </c>
      <c r="E149" s="78"/>
      <c r="F149" s="3"/>
      <c r="G149" s="4"/>
      <c r="H149" s="77" t="s">
        <v>14</v>
      </c>
      <c r="I149" s="78"/>
      <c r="J149" s="3"/>
      <c r="K149" s="4"/>
      <c r="L149" s="79" t="s">
        <v>15</v>
      </c>
      <c r="M149" s="78"/>
    </row>
    <row r="150" spans="1:13" x14ac:dyDescent="0.25">
      <c r="A150" s="5"/>
      <c r="B150" s="6"/>
      <c r="C150" s="7"/>
      <c r="D150" s="6"/>
      <c r="E150" s="7"/>
      <c r="F150" s="6"/>
      <c r="G150" s="7"/>
      <c r="H150" s="6" t="s">
        <v>16</v>
      </c>
      <c r="I150" s="7"/>
      <c r="J150" s="6"/>
      <c r="K150" s="7"/>
      <c r="L150" s="8"/>
      <c r="M150" s="7"/>
    </row>
    <row r="151" spans="1:13" x14ac:dyDescent="0.25">
      <c r="A151" s="1"/>
      <c r="B151" s="1" t="s">
        <v>17</v>
      </c>
      <c r="C151" s="1" t="s">
        <v>18</v>
      </c>
      <c r="D151" s="1" t="s">
        <v>17</v>
      </c>
      <c r="E151" s="1" t="s">
        <v>18</v>
      </c>
      <c r="F151" s="1" t="s">
        <v>17</v>
      </c>
      <c r="G151" s="1" t="s">
        <v>18</v>
      </c>
      <c r="H151" s="1" t="s">
        <v>17</v>
      </c>
      <c r="I151" s="1" t="s">
        <v>18</v>
      </c>
      <c r="J151" s="1" t="s">
        <v>17</v>
      </c>
      <c r="K151" s="1" t="s">
        <v>18</v>
      </c>
      <c r="L151" s="1" t="s">
        <v>19</v>
      </c>
      <c r="M151" s="1" t="s">
        <v>20</v>
      </c>
    </row>
    <row r="152" spans="1:13" x14ac:dyDescent="0.25">
      <c r="A152" s="2"/>
      <c r="B152" s="2" t="s">
        <v>21</v>
      </c>
      <c r="C152" s="2" t="s">
        <v>21</v>
      </c>
      <c r="D152" s="2" t="s">
        <v>21</v>
      </c>
      <c r="E152" s="2" t="s">
        <v>21</v>
      </c>
      <c r="F152" s="2" t="s">
        <v>21</v>
      </c>
      <c r="G152" s="2" t="s">
        <v>21</v>
      </c>
      <c r="H152" s="2" t="s">
        <v>21</v>
      </c>
      <c r="I152" s="2" t="s">
        <v>21</v>
      </c>
      <c r="J152" s="2" t="s">
        <v>21</v>
      </c>
      <c r="K152" s="2" t="s">
        <v>21</v>
      </c>
      <c r="L152" s="2" t="s">
        <v>22</v>
      </c>
      <c r="M152" s="2"/>
    </row>
    <row r="153" spans="1:13" x14ac:dyDescent="0.25">
      <c r="A153" s="9" t="s">
        <v>23</v>
      </c>
      <c r="B153" s="9">
        <v>1</v>
      </c>
      <c r="C153" s="9">
        <v>5</v>
      </c>
      <c r="D153" s="9">
        <v>59</v>
      </c>
      <c r="E153" s="9">
        <v>90</v>
      </c>
      <c r="F153" s="9">
        <v>0</v>
      </c>
      <c r="G153" s="9">
        <v>59</v>
      </c>
      <c r="H153" s="10">
        <v>0</v>
      </c>
      <c r="I153" s="10">
        <v>0</v>
      </c>
      <c r="J153" s="20">
        <v>0</v>
      </c>
      <c r="K153" s="10">
        <v>0</v>
      </c>
      <c r="L153" s="9">
        <v>0</v>
      </c>
      <c r="M153" s="9">
        <v>5.9</v>
      </c>
    </row>
    <row r="154" spans="1:13" x14ac:dyDescent="0.25">
      <c r="A154" s="9" t="s">
        <v>24</v>
      </c>
      <c r="B154" s="9">
        <v>1</v>
      </c>
      <c r="C154" s="9">
        <v>2</v>
      </c>
      <c r="D154" s="9">
        <v>41</v>
      </c>
      <c r="E154" s="9">
        <v>32</v>
      </c>
      <c r="F154" s="9">
        <v>0</v>
      </c>
      <c r="G154" s="9">
        <v>32</v>
      </c>
      <c r="H154" s="10">
        <v>0</v>
      </c>
      <c r="I154" s="10">
        <v>0</v>
      </c>
      <c r="J154" s="20">
        <v>0</v>
      </c>
      <c r="K154" s="10">
        <v>0</v>
      </c>
      <c r="L154" s="9">
        <v>0</v>
      </c>
      <c r="M154" s="9">
        <v>6.15</v>
      </c>
    </row>
    <row r="155" spans="1:13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 t="s">
        <v>31</v>
      </c>
      <c r="M155" s="9"/>
    </row>
    <row r="156" spans="1:13" x14ac:dyDescent="0.25">
      <c r="A156" s="9" t="s">
        <v>26</v>
      </c>
      <c r="B156" s="9">
        <f>SUM(B153:B155)</f>
        <v>2</v>
      </c>
      <c r="C156" s="9">
        <f>SUM(C153:C155)</f>
        <v>7</v>
      </c>
      <c r="D156" s="9">
        <f>SUM(D153:D155)</f>
        <v>100</v>
      </c>
      <c r="E156" s="9">
        <f>SUM(E153:E154)</f>
        <v>122</v>
      </c>
      <c r="F156" s="9">
        <v>0</v>
      </c>
      <c r="G156" s="9">
        <f>SUM(G153:G155)</f>
        <v>91</v>
      </c>
      <c r="H156" s="9"/>
      <c r="I156" s="9"/>
      <c r="J156" s="9"/>
      <c r="K156" s="9"/>
      <c r="L156" s="9">
        <v>0</v>
      </c>
      <c r="M156" s="9">
        <f>SUM(M153:M155)</f>
        <v>12.05</v>
      </c>
    </row>
    <row r="158" spans="1:13" x14ac:dyDescent="0.25">
      <c r="A158" s="25" t="s">
        <v>36</v>
      </c>
      <c r="E158">
        <f>B156+C156</f>
        <v>9</v>
      </c>
      <c r="J158" s="22"/>
    </row>
    <row r="159" spans="1:13" x14ac:dyDescent="0.25">
      <c r="E159">
        <f>D156+E156</f>
        <v>222</v>
      </c>
      <c r="G159" t="s">
        <v>27</v>
      </c>
      <c r="L159" t="s">
        <v>113</v>
      </c>
    </row>
    <row r="160" spans="1:13" x14ac:dyDescent="0.25">
      <c r="G160" t="s">
        <v>28</v>
      </c>
    </row>
    <row r="162" spans="1:13" x14ac:dyDescent="0.25">
      <c r="C162" t="s">
        <v>68</v>
      </c>
    </row>
    <row r="163" spans="1:13" x14ac:dyDescent="0.25">
      <c r="I163" t="s">
        <v>117</v>
      </c>
    </row>
    <row r="165" spans="1:13" x14ac:dyDescent="0.25">
      <c r="A165" s="1" t="s">
        <v>5</v>
      </c>
      <c r="B165" s="80" t="s">
        <v>6</v>
      </c>
      <c r="C165" s="76"/>
      <c r="D165" s="80" t="s">
        <v>7</v>
      </c>
      <c r="E165" s="76"/>
      <c r="F165" s="80" t="s">
        <v>8</v>
      </c>
      <c r="G165" s="76"/>
      <c r="H165" s="80" t="s">
        <v>9</v>
      </c>
      <c r="I165" s="76"/>
      <c r="J165" s="80" t="s">
        <v>10</v>
      </c>
      <c r="K165" s="76"/>
      <c r="L165" s="75" t="s">
        <v>11</v>
      </c>
      <c r="M165" s="76"/>
    </row>
    <row r="166" spans="1:13" x14ac:dyDescent="0.25">
      <c r="A166" s="2"/>
      <c r="B166" s="77" t="s">
        <v>12</v>
      </c>
      <c r="C166" s="78"/>
      <c r="D166" s="77" t="s">
        <v>13</v>
      </c>
      <c r="E166" s="78"/>
      <c r="F166" s="3"/>
      <c r="G166" s="4"/>
      <c r="H166" s="77" t="s">
        <v>14</v>
      </c>
      <c r="I166" s="78"/>
      <c r="J166" s="3"/>
      <c r="K166" s="4"/>
      <c r="L166" s="79" t="s">
        <v>15</v>
      </c>
      <c r="M166" s="78"/>
    </row>
    <row r="167" spans="1:13" x14ac:dyDescent="0.25">
      <c r="A167" s="5"/>
      <c r="B167" s="6"/>
      <c r="C167" s="7"/>
      <c r="D167" s="6"/>
      <c r="E167" s="7"/>
      <c r="F167" s="6"/>
      <c r="G167" s="7"/>
      <c r="H167" s="6" t="s">
        <v>16</v>
      </c>
      <c r="I167" s="7"/>
      <c r="J167" s="6"/>
      <c r="K167" s="7"/>
      <c r="L167" s="8"/>
      <c r="M167" s="7"/>
    </row>
    <row r="168" spans="1:13" x14ac:dyDescent="0.25">
      <c r="A168" s="1"/>
      <c r="B168" s="1" t="s">
        <v>17</v>
      </c>
      <c r="C168" s="1" t="s">
        <v>18</v>
      </c>
      <c r="D168" s="1" t="s">
        <v>17</v>
      </c>
      <c r="E168" s="1" t="s">
        <v>18</v>
      </c>
      <c r="F168" s="1" t="s">
        <v>17</v>
      </c>
      <c r="G168" s="1" t="s">
        <v>18</v>
      </c>
      <c r="H168" s="1" t="s">
        <v>17</v>
      </c>
      <c r="I168" s="1" t="s">
        <v>18</v>
      </c>
      <c r="J168" s="1" t="s">
        <v>17</v>
      </c>
      <c r="K168" s="1" t="s">
        <v>18</v>
      </c>
      <c r="L168" s="1" t="s">
        <v>19</v>
      </c>
      <c r="M168" s="1" t="s">
        <v>20</v>
      </c>
    </row>
    <row r="169" spans="1:13" x14ac:dyDescent="0.25">
      <c r="A169" s="2"/>
      <c r="B169" s="2" t="s">
        <v>21</v>
      </c>
      <c r="C169" s="2" t="s">
        <v>21</v>
      </c>
      <c r="D169" s="2" t="s">
        <v>21</v>
      </c>
      <c r="E169" s="2" t="s">
        <v>21</v>
      </c>
      <c r="F169" s="2" t="s">
        <v>21</v>
      </c>
      <c r="G169" s="2" t="s">
        <v>21</v>
      </c>
      <c r="H169" s="2" t="s">
        <v>21</v>
      </c>
      <c r="I169" s="2" t="s">
        <v>21</v>
      </c>
      <c r="J169" s="2" t="s">
        <v>21</v>
      </c>
      <c r="K169" s="2" t="s">
        <v>21</v>
      </c>
      <c r="L169" s="2" t="s">
        <v>22</v>
      </c>
      <c r="M169" s="2"/>
    </row>
    <row r="170" spans="1:13" x14ac:dyDescent="0.25">
      <c r="A170" s="9" t="s">
        <v>23</v>
      </c>
      <c r="B170" s="9">
        <v>1</v>
      </c>
      <c r="C170" s="9">
        <v>17</v>
      </c>
      <c r="D170" s="9">
        <v>30</v>
      </c>
      <c r="E170" s="9">
        <v>1000</v>
      </c>
      <c r="F170" s="9">
        <v>30</v>
      </c>
      <c r="G170" s="9">
        <v>393</v>
      </c>
      <c r="H170" s="10">
        <v>0</v>
      </c>
      <c r="I170" s="10">
        <v>0</v>
      </c>
      <c r="J170" s="20">
        <v>0</v>
      </c>
      <c r="K170" s="10">
        <v>0</v>
      </c>
      <c r="L170" s="9">
        <v>0</v>
      </c>
      <c r="M170" s="9">
        <v>4</v>
      </c>
    </row>
    <row r="171" spans="1:13" x14ac:dyDescent="0.25">
      <c r="A171" s="9" t="s">
        <v>24</v>
      </c>
      <c r="B171" s="9">
        <v>2</v>
      </c>
      <c r="C171" s="9">
        <v>10</v>
      </c>
      <c r="D171" s="9">
        <v>20</v>
      </c>
      <c r="E171" s="9">
        <v>477</v>
      </c>
      <c r="F171" s="9">
        <v>0</v>
      </c>
      <c r="G171" s="9">
        <v>210</v>
      </c>
      <c r="H171" s="10">
        <v>0</v>
      </c>
      <c r="I171" s="10">
        <v>0</v>
      </c>
      <c r="J171" s="20">
        <v>0</v>
      </c>
      <c r="K171" s="10">
        <v>0</v>
      </c>
      <c r="L171" s="9">
        <v>0</v>
      </c>
      <c r="M171" s="9">
        <v>2</v>
      </c>
    </row>
    <row r="172" spans="1:13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 t="s">
        <v>31</v>
      </c>
      <c r="M172" s="9"/>
    </row>
    <row r="173" spans="1:13" x14ac:dyDescent="0.25">
      <c r="A173" s="9" t="s">
        <v>26</v>
      </c>
      <c r="B173" s="9">
        <f>SUM(B170:B172)</f>
        <v>3</v>
      </c>
      <c r="C173" s="9">
        <f>SUM(C170:C172)</f>
        <v>27</v>
      </c>
      <c r="D173" s="9">
        <f>SUM(D170:D172)</f>
        <v>50</v>
      </c>
      <c r="E173" s="9">
        <f>SUM(E170:E171)</f>
        <v>1477</v>
      </c>
      <c r="F173" s="9">
        <f>SUM(F170:F172)</f>
        <v>30</v>
      </c>
      <c r="G173" s="9">
        <f>SUM(G170:G172)</f>
        <v>603</v>
      </c>
      <c r="H173" s="9"/>
      <c r="I173" s="9"/>
      <c r="J173" s="9"/>
      <c r="K173" s="9"/>
      <c r="L173" s="9">
        <v>0</v>
      </c>
      <c r="M173" s="9">
        <f>SUM(M170:M172)</f>
        <v>6</v>
      </c>
    </row>
    <row r="175" spans="1:13" x14ac:dyDescent="0.25">
      <c r="A175" s="25"/>
      <c r="J175" s="22"/>
    </row>
    <row r="176" spans="1:13" x14ac:dyDescent="0.25">
      <c r="G176" t="s">
        <v>27</v>
      </c>
      <c r="L176" t="s">
        <v>113</v>
      </c>
    </row>
    <row r="177" spans="1:13" x14ac:dyDescent="0.25">
      <c r="G177" t="s">
        <v>28</v>
      </c>
    </row>
    <row r="179" spans="1:13" x14ac:dyDescent="0.25">
      <c r="C179" t="s">
        <v>68</v>
      </c>
    </row>
    <row r="180" spans="1:13" x14ac:dyDescent="0.25">
      <c r="I180" t="s">
        <v>118</v>
      </c>
    </row>
    <row r="182" spans="1:13" x14ac:dyDescent="0.25">
      <c r="A182" s="1" t="s">
        <v>5</v>
      </c>
      <c r="B182" s="80" t="s">
        <v>6</v>
      </c>
      <c r="C182" s="76"/>
      <c r="D182" s="80" t="s">
        <v>7</v>
      </c>
      <c r="E182" s="76"/>
      <c r="F182" s="80" t="s">
        <v>8</v>
      </c>
      <c r="G182" s="76"/>
      <c r="H182" s="80" t="s">
        <v>9</v>
      </c>
      <c r="I182" s="76"/>
      <c r="J182" s="80" t="s">
        <v>10</v>
      </c>
      <c r="K182" s="76"/>
      <c r="L182" s="75" t="s">
        <v>11</v>
      </c>
      <c r="M182" s="76"/>
    </row>
    <row r="183" spans="1:13" x14ac:dyDescent="0.25">
      <c r="A183" s="2"/>
      <c r="B183" s="77" t="s">
        <v>12</v>
      </c>
      <c r="C183" s="78"/>
      <c r="D183" s="77" t="s">
        <v>13</v>
      </c>
      <c r="E183" s="78"/>
      <c r="F183" s="3"/>
      <c r="G183" s="4"/>
      <c r="H183" s="77" t="s">
        <v>14</v>
      </c>
      <c r="I183" s="78"/>
      <c r="J183" s="3"/>
      <c r="K183" s="4"/>
      <c r="L183" s="79" t="s">
        <v>15</v>
      </c>
      <c r="M183" s="78"/>
    </row>
    <row r="184" spans="1:13" x14ac:dyDescent="0.25">
      <c r="A184" s="5"/>
      <c r="B184" s="6"/>
      <c r="C184" s="7"/>
      <c r="D184" s="6"/>
      <c r="E184" s="7"/>
      <c r="F184" s="6"/>
      <c r="G184" s="7"/>
      <c r="H184" s="6" t="s">
        <v>16</v>
      </c>
      <c r="I184" s="7"/>
      <c r="J184" s="6"/>
      <c r="K184" s="7"/>
      <c r="L184" s="8"/>
      <c r="M184" s="7"/>
    </row>
    <row r="185" spans="1:13" x14ac:dyDescent="0.25">
      <c r="A185" s="1"/>
      <c r="B185" s="1" t="s">
        <v>17</v>
      </c>
      <c r="C185" s="1" t="s">
        <v>18</v>
      </c>
      <c r="D185" s="1" t="s">
        <v>17</v>
      </c>
      <c r="E185" s="1" t="s">
        <v>18</v>
      </c>
      <c r="F185" s="1" t="s">
        <v>17</v>
      </c>
      <c r="G185" s="1" t="s">
        <v>18</v>
      </c>
      <c r="H185" s="1" t="s">
        <v>17</v>
      </c>
      <c r="I185" s="1" t="s">
        <v>18</v>
      </c>
      <c r="J185" s="1" t="s">
        <v>17</v>
      </c>
      <c r="K185" s="1" t="s">
        <v>18</v>
      </c>
      <c r="L185" s="1" t="s">
        <v>19</v>
      </c>
      <c r="M185" s="1" t="s">
        <v>20</v>
      </c>
    </row>
    <row r="186" spans="1:13" x14ac:dyDescent="0.25">
      <c r="A186" s="2"/>
      <c r="B186" s="2" t="s">
        <v>21</v>
      </c>
      <c r="C186" s="2" t="s">
        <v>21</v>
      </c>
      <c r="D186" s="2" t="s">
        <v>21</v>
      </c>
      <c r="E186" s="2" t="s">
        <v>21</v>
      </c>
      <c r="F186" s="2" t="s">
        <v>21</v>
      </c>
      <c r="G186" s="2" t="s">
        <v>21</v>
      </c>
      <c r="H186" s="2" t="s">
        <v>21</v>
      </c>
      <c r="I186" s="2" t="s">
        <v>21</v>
      </c>
      <c r="J186" s="2" t="s">
        <v>21</v>
      </c>
      <c r="K186" s="2" t="s">
        <v>21</v>
      </c>
      <c r="L186" s="2" t="s">
        <v>22</v>
      </c>
      <c r="M186" s="2"/>
    </row>
    <row r="187" spans="1:13" x14ac:dyDescent="0.25">
      <c r="A187" s="9" t="s">
        <v>23</v>
      </c>
      <c r="B187" s="9">
        <v>2</v>
      </c>
      <c r="C187" s="9">
        <v>17</v>
      </c>
      <c r="D187" s="9">
        <v>50</v>
      </c>
      <c r="E187" s="9">
        <v>970</v>
      </c>
      <c r="F187" s="9">
        <v>20</v>
      </c>
      <c r="G187" s="9">
        <v>450</v>
      </c>
      <c r="H187" s="10">
        <v>0</v>
      </c>
      <c r="I187" s="10">
        <v>0</v>
      </c>
      <c r="J187" s="20">
        <v>0</v>
      </c>
      <c r="K187" s="10">
        <v>0</v>
      </c>
      <c r="L187" s="9">
        <v>0</v>
      </c>
      <c r="M187" s="9">
        <v>8.8000000000000007</v>
      </c>
    </row>
    <row r="188" spans="1:13" x14ac:dyDescent="0.25">
      <c r="A188" s="9" t="s">
        <v>24</v>
      </c>
      <c r="B188" s="9">
        <v>3</v>
      </c>
      <c r="C188" s="9">
        <v>10</v>
      </c>
      <c r="D188" s="9">
        <v>50</v>
      </c>
      <c r="E188" s="9">
        <v>457</v>
      </c>
      <c r="F188" s="9">
        <v>20</v>
      </c>
      <c r="G188" s="9">
        <v>327</v>
      </c>
      <c r="H188" s="10">
        <v>0</v>
      </c>
      <c r="I188" s="10">
        <v>0</v>
      </c>
      <c r="J188" s="20">
        <v>0</v>
      </c>
      <c r="K188" s="10">
        <v>0</v>
      </c>
      <c r="L188" s="9">
        <v>0</v>
      </c>
      <c r="M188" s="9">
        <v>5</v>
      </c>
    </row>
    <row r="189" spans="1:13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 t="s">
        <v>31</v>
      </c>
      <c r="M189" s="9"/>
    </row>
    <row r="190" spans="1:13" x14ac:dyDescent="0.25">
      <c r="A190" s="9" t="s">
        <v>26</v>
      </c>
      <c r="B190" s="9">
        <f>SUM(B187:B189)</f>
        <v>5</v>
      </c>
      <c r="C190" s="9">
        <f>SUM(C187:C189)</f>
        <v>27</v>
      </c>
      <c r="D190" s="9">
        <f>SUM(D187:D189)</f>
        <v>100</v>
      </c>
      <c r="E190" s="9">
        <f>SUM(E187:E188)</f>
        <v>1427</v>
      </c>
      <c r="F190" s="9">
        <f>SUM(F187:F189)</f>
        <v>40</v>
      </c>
      <c r="G190" s="9">
        <f>SUM(G187:G189)</f>
        <v>777</v>
      </c>
      <c r="H190" s="9"/>
      <c r="I190" s="9"/>
      <c r="J190" s="9"/>
      <c r="K190" s="9"/>
      <c r="L190" s="9">
        <v>0</v>
      </c>
      <c r="M190" s="9">
        <f>SUM(M187:M189)</f>
        <v>13.8</v>
      </c>
    </row>
    <row r="192" spans="1:13" x14ac:dyDescent="0.25">
      <c r="A192" s="25"/>
      <c r="J192" s="22"/>
    </row>
    <row r="194" spans="1:13" x14ac:dyDescent="0.25">
      <c r="C194" t="s">
        <v>68</v>
      </c>
    </row>
    <row r="195" spans="1:13" x14ac:dyDescent="0.25">
      <c r="I195" t="s">
        <v>194</v>
      </c>
    </row>
    <row r="196" spans="1:13" ht="15.75" thickBot="1" x14ac:dyDescent="0.3"/>
    <row r="197" spans="1:13" x14ac:dyDescent="0.25">
      <c r="A197" s="1" t="s">
        <v>5</v>
      </c>
      <c r="B197" s="80" t="s">
        <v>6</v>
      </c>
      <c r="C197" s="76"/>
      <c r="D197" s="80" t="s">
        <v>7</v>
      </c>
      <c r="E197" s="76"/>
      <c r="F197" s="80" t="s">
        <v>8</v>
      </c>
      <c r="G197" s="76"/>
      <c r="H197" s="80" t="s">
        <v>9</v>
      </c>
      <c r="I197" s="76"/>
      <c r="J197" s="80" t="s">
        <v>10</v>
      </c>
      <c r="K197" s="76"/>
      <c r="L197" s="75" t="s">
        <v>11</v>
      </c>
      <c r="M197" s="76"/>
    </row>
    <row r="198" spans="1:13" x14ac:dyDescent="0.25">
      <c r="A198" s="2"/>
      <c r="B198" s="77" t="s">
        <v>12</v>
      </c>
      <c r="C198" s="78"/>
      <c r="D198" s="77" t="s">
        <v>13</v>
      </c>
      <c r="E198" s="78"/>
      <c r="F198" s="3"/>
      <c r="G198" s="4"/>
      <c r="H198" s="77" t="s">
        <v>14</v>
      </c>
      <c r="I198" s="78"/>
      <c r="J198" s="3"/>
      <c r="K198" s="4"/>
      <c r="L198" s="79" t="s">
        <v>15</v>
      </c>
      <c r="M198" s="78"/>
    </row>
    <row r="199" spans="1:13" ht="15.75" thickBot="1" x14ac:dyDescent="0.3">
      <c r="A199" s="5"/>
      <c r="B199" s="6"/>
      <c r="C199" s="7"/>
      <c r="D199" s="6"/>
      <c r="E199" s="7"/>
      <c r="F199" s="6"/>
      <c r="G199" s="7"/>
      <c r="H199" s="6" t="s">
        <v>16</v>
      </c>
      <c r="I199" s="7"/>
      <c r="J199" s="6"/>
      <c r="K199" s="7"/>
      <c r="L199" s="8"/>
      <c r="M199" s="7"/>
    </row>
    <row r="200" spans="1:13" x14ac:dyDescent="0.25">
      <c r="A200" s="1"/>
      <c r="B200" s="1" t="s">
        <v>17</v>
      </c>
      <c r="C200" s="1" t="s">
        <v>18</v>
      </c>
      <c r="D200" s="1" t="s">
        <v>17</v>
      </c>
      <c r="E200" s="1" t="s">
        <v>18</v>
      </c>
      <c r="F200" s="1" t="s">
        <v>17</v>
      </c>
      <c r="G200" s="1" t="s">
        <v>18</v>
      </c>
      <c r="H200" s="1" t="s">
        <v>17</v>
      </c>
      <c r="I200" s="1" t="s">
        <v>18</v>
      </c>
      <c r="J200" s="1" t="s">
        <v>17</v>
      </c>
      <c r="K200" s="1" t="s">
        <v>18</v>
      </c>
      <c r="L200" s="1" t="s">
        <v>19</v>
      </c>
      <c r="M200" s="1" t="s">
        <v>20</v>
      </c>
    </row>
    <row r="201" spans="1:13" x14ac:dyDescent="0.25">
      <c r="A201" s="2"/>
      <c r="B201" s="2" t="s">
        <v>21</v>
      </c>
      <c r="C201" s="2" t="s">
        <v>21</v>
      </c>
      <c r="D201" s="2" t="s">
        <v>21</v>
      </c>
      <c r="E201" s="2" t="s">
        <v>21</v>
      </c>
      <c r="F201" s="2" t="s">
        <v>21</v>
      </c>
      <c r="G201" s="2" t="s">
        <v>21</v>
      </c>
      <c r="H201" s="2" t="s">
        <v>21</v>
      </c>
      <c r="I201" s="2" t="s">
        <v>21</v>
      </c>
      <c r="J201" s="2" t="s">
        <v>21</v>
      </c>
      <c r="K201" s="2" t="s">
        <v>21</v>
      </c>
      <c r="L201" s="2" t="s">
        <v>22</v>
      </c>
      <c r="M201" s="2"/>
    </row>
    <row r="202" spans="1:13" x14ac:dyDescent="0.25">
      <c r="A202" s="9" t="s">
        <v>23</v>
      </c>
      <c r="B202" s="9">
        <v>4</v>
      </c>
      <c r="C202" s="9">
        <v>15</v>
      </c>
      <c r="D202" s="9">
        <v>40</v>
      </c>
      <c r="E202" s="9">
        <v>1000</v>
      </c>
      <c r="F202" s="9">
        <v>20</v>
      </c>
      <c r="G202" s="9">
        <v>450</v>
      </c>
      <c r="H202" s="10">
        <v>0</v>
      </c>
      <c r="I202" s="10">
        <v>0</v>
      </c>
      <c r="J202" s="20">
        <v>0</v>
      </c>
      <c r="K202" s="10">
        <v>0</v>
      </c>
      <c r="L202" s="9">
        <v>0</v>
      </c>
      <c r="M202" s="9">
        <v>12600</v>
      </c>
    </row>
    <row r="203" spans="1:13" x14ac:dyDescent="0.25">
      <c r="A203" s="9" t="s">
        <v>24</v>
      </c>
      <c r="B203" s="9">
        <v>3</v>
      </c>
      <c r="C203" s="9">
        <v>11</v>
      </c>
      <c r="D203" s="9">
        <v>40</v>
      </c>
      <c r="E203" s="9">
        <v>477</v>
      </c>
      <c r="F203" s="9">
        <v>20</v>
      </c>
      <c r="G203" s="9">
        <v>327</v>
      </c>
      <c r="H203" s="10">
        <v>0</v>
      </c>
      <c r="I203" s="10">
        <v>0</v>
      </c>
      <c r="J203" s="20">
        <v>0</v>
      </c>
      <c r="K203" s="10">
        <v>0</v>
      </c>
      <c r="L203" s="9">
        <v>0</v>
      </c>
      <c r="M203" s="9">
        <v>2200</v>
      </c>
    </row>
    <row r="204" spans="1:13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 t="s">
        <v>31</v>
      </c>
      <c r="M204" s="9"/>
    </row>
    <row r="205" spans="1:13" x14ac:dyDescent="0.25">
      <c r="A205" s="9" t="s">
        <v>26</v>
      </c>
      <c r="B205" s="9">
        <f>SUM(B202:B204)</f>
        <v>7</v>
      </c>
      <c r="C205" s="9">
        <f>SUM(C202:C204)</f>
        <v>26</v>
      </c>
      <c r="D205" s="9">
        <f>SUM(D202:D204)</f>
        <v>80</v>
      </c>
      <c r="E205" s="9">
        <f>SUM(E202:E203)</f>
        <v>1477</v>
      </c>
      <c r="F205" s="9">
        <f>SUM(F202:F204)</f>
        <v>40</v>
      </c>
      <c r="G205" s="9">
        <f>SUM(G202:G204)</f>
        <v>777</v>
      </c>
      <c r="H205" s="9"/>
      <c r="I205" s="9"/>
      <c r="J205" s="9"/>
      <c r="K205" s="9"/>
      <c r="L205" s="9">
        <v>0</v>
      </c>
      <c r="M205" s="9">
        <f>SUM(M202:M204)</f>
        <v>14800</v>
      </c>
    </row>
    <row r="207" spans="1:13" x14ac:dyDescent="0.25">
      <c r="A207" s="25"/>
      <c r="J207" s="22"/>
    </row>
  </sheetData>
  <mergeCells count="11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30:M30"/>
    <mergeCell ref="B31:C31"/>
    <mergeCell ref="D31:E31"/>
    <mergeCell ref="H31:I31"/>
    <mergeCell ref="L31:M31"/>
    <mergeCell ref="B30:C30"/>
    <mergeCell ref="D30:E30"/>
    <mergeCell ref="F30:G30"/>
    <mergeCell ref="H30:I30"/>
    <mergeCell ref="J30:K30"/>
    <mergeCell ref="L51:M51"/>
    <mergeCell ref="B52:C52"/>
    <mergeCell ref="D52:E52"/>
    <mergeCell ref="H52:I52"/>
    <mergeCell ref="L52:M52"/>
    <mergeCell ref="B51:C51"/>
    <mergeCell ref="D51:E51"/>
    <mergeCell ref="F51:G51"/>
    <mergeCell ref="H51:I51"/>
    <mergeCell ref="J51:K51"/>
    <mergeCell ref="L72:M72"/>
    <mergeCell ref="B73:C73"/>
    <mergeCell ref="D73:E73"/>
    <mergeCell ref="H73:I73"/>
    <mergeCell ref="L73:M73"/>
    <mergeCell ref="B72:C72"/>
    <mergeCell ref="D72:E72"/>
    <mergeCell ref="F72:G72"/>
    <mergeCell ref="H72:I72"/>
    <mergeCell ref="J72:K72"/>
    <mergeCell ref="L93:M93"/>
    <mergeCell ref="B94:C94"/>
    <mergeCell ref="D94:E94"/>
    <mergeCell ref="H94:I94"/>
    <mergeCell ref="L94:M94"/>
    <mergeCell ref="B93:C93"/>
    <mergeCell ref="D93:E93"/>
    <mergeCell ref="F93:G93"/>
    <mergeCell ref="H93:I93"/>
    <mergeCell ref="J93:K93"/>
    <mergeCell ref="L110:M110"/>
    <mergeCell ref="B111:C111"/>
    <mergeCell ref="D111:E111"/>
    <mergeCell ref="H111:I111"/>
    <mergeCell ref="L111:M111"/>
    <mergeCell ref="B110:C110"/>
    <mergeCell ref="D110:E110"/>
    <mergeCell ref="F110:G110"/>
    <mergeCell ref="H110:I110"/>
    <mergeCell ref="J110:K110"/>
    <mergeCell ref="L131:M131"/>
    <mergeCell ref="B132:C132"/>
    <mergeCell ref="D132:E132"/>
    <mergeCell ref="H132:I132"/>
    <mergeCell ref="L132:M132"/>
    <mergeCell ref="B131:C131"/>
    <mergeCell ref="D131:E131"/>
    <mergeCell ref="F131:G131"/>
    <mergeCell ref="H131:I131"/>
    <mergeCell ref="J131:K131"/>
    <mergeCell ref="L148:M148"/>
    <mergeCell ref="B149:C149"/>
    <mergeCell ref="D149:E149"/>
    <mergeCell ref="H149:I149"/>
    <mergeCell ref="L149:M149"/>
    <mergeCell ref="B148:C148"/>
    <mergeCell ref="D148:E148"/>
    <mergeCell ref="F148:G148"/>
    <mergeCell ref="H148:I148"/>
    <mergeCell ref="J148:K148"/>
    <mergeCell ref="L165:M165"/>
    <mergeCell ref="B166:C166"/>
    <mergeCell ref="D166:E166"/>
    <mergeCell ref="H166:I166"/>
    <mergeCell ref="L166:M166"/>
    <mergeCell ref="B165:C165"/>
    <mergeCell ref="D165:E165"/>
    <mergeCell ref="F165:G165"/>
    <mergeCell ref="H165:I165"/>
    <mergeCell ref="J165:K165"/>
    <mergeCell ref="L182:M182"/>
    <mergeCell ref="B183:C183"/>
    <mergeCell ref="D183:E183"/>
    <mergeCell ref="H183:I183"/>
    <mergeCell ref="L183:M183"/>
    <mergeCell ref="B182:C182"/>
    <mergeCell ref="D182:E182"/>
    <mergeCell ref="F182:G182"/>
    <mergeCell ref="H182:I182"/>
    <mergeCell ref="J182:K182"/>
    <mergeCell ref="L197:M197"/>
    <mergeCell ref="B198:C198"/>
    <mergeCell ref="D198:E198"/>
    <mergeCell ref="H198:I198"/>
    <mergeCell ref="L198:M198"/>
    <mergeCell ref="B197:C197"/>
    <mergeCell ref="D197:E197"/>
    <mergeCell ref="F197:G197"/>
    <mergeCell ref="H197:I197"/>
    <mergeCell ref="J197:K197"/>
  </mergeCells>
  <pageMargins left="0.7" right="0.7" top="0.75" bottom="0.75" header="0.3" footer="0.3"/>
  <pageSetup paperSize="9" scale="7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95"/>
  <sheetViews>
    <sheetView topLeftCell="A167" workbookViewId="0">
      <selection activeCell="F189" sqref="F189:G189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119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8</v>
      </c>
      <c r="C13" s="9">
        <v>8</v>
      </c>
      <c r="D13" s="9">
        <v>160</v>
      </c>
      <c r="E13" s="9">
        <v>735</v>
      </c>
      <c r="F13" s="9"/>
      <c r="G13" s="9">
        <v>240</v>
      </c>
      <c r="H13" s="10">
        <v>7.0000000000000007E-2</v>
      </c>
      <c r="I13" s="10">
        <v>0.35</v>
      </c>
      <c r="J13" s="9"/>
      <c r="K13" s="10">
        <v>0.51</v>
      </c>
      <c r="L13" s="9"/>
      <c r="M13" s="9"/>
    </row>
    <row r="14" spans="1:13" x14ac:dyDescent="0.25">
      <c r="A14" s="9" t="s">
        <v>24</v>
      </c>
      <c r="B14" s="9">
        <v>8</v>
      </c>
      <c r="C14" s="9">
        <v>2</v>
      </c>
      <c r="D14" s="9">
        <v>120</v>
      </c>
      <c r="E14" s="9">
        <v>315</v>
      </c>
      <c r="F14" s="9"/>
      <c r="G14" s="9">
        <v>110</v>
      </c>
      <c r="H14" s="10">
        <v>0.1</v>
      </c>
      <c r="I14" s="10">
        <v>0.27</v>
      </c>
      <c r="J14" s="9"/>
      <c r="K14" s="10">
        <v>0.38</v>
      </c>
      <c r="L14" s="9"/>
      <c r="M14" s="9"/>
    </row>
    <row r="15" spans="1:13" x14ac:dyDescent="0.25">
      <c r="A15" s="9" t="s">
        <v>25</v>
      </c>
      <c r="B15" s="9">
        <v>0</v>
      </c>
      <c r="C15" s="9">
        <v>1</v>
      </c>
      <c r="D15" s="9">
        <v>0</v>
      </c>
      <c r="E15" s="9">
        <v>31</v>
      </c>
      <c r="F15" s="9"/>
      <c r="G15" s="9">
        <v>10</v>
      </c>
      <c r="H15" s="10">
        <v>0</v>
      </c>
      <c r="I15" s="10">
        <v>0.22</v>
      </c>
      <c r="J15" s="9"/>
      <c r="K15" s="10">
        <v>0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v>16</v>
      </c>
      <c r="C17" s="9">
        <v>11</v>
      </c>
      <c r="D17" s="9">
        <v>280</v>
      </c>
      <c r="E17" s="9">
        <v>1081</v>
      </c>
      <c r="F17" s="9">
        <v>0</v>
      </c>
      <c r="G17" s="9">
        <v>360</v>
      </c>
      <c r="H17" s="9"/>
      <c r="I17" s="9"/>
      <c r="J17" s="9"/>
      <c r="K17" s="9"/>
      <c r="L17" s="9">
        <v>79.599999999999994</v>
      </c>
      <c r="M17" s="9"/>
    </row>
    <row r="20" spans="1:13" x14ac:dyDescent="0.25">
      <c r="G20" t="s">
        <v>27</v>
      </c>
    </row>
    <row r="21" spans="1:13" x14ac:dyDescent="0.25">
      <c r="G21" t="s">
        <v>28</v>
      </c>
    </row>
    <row r="23" spans="1:13" x14ac:dyDescent="0.25">
      <c r="I23" t="s">
        <v>0</v>
      </c>
    </row>
    <row r="24" spans="1:13" x14ac:dyDescent="0.25">
      <c r="I24" t="s">
        <v>1</v>
      </c>
    </row>
    <row r="25" spans="1:13" x14ac:dyDescent="0.25">
      <c r="I25" t="s">
        <v>2</v>
      </c>
    </row>
    <row r="27" spans="1:13" x14ac:dyDescent="0.25">
      <c r="C27" t="s">
        <v>3</v>
      </c>
    </row>
    <row r="28" spans="1:13" x14ac:dyDescent="0.25">
      <c r="I28" t="s">
        <v>120</v>
      </c>
    </row>
    <row r="30" spans="1:13" x14ac:dyDescent="0.25">
      <c r="A30" s="1" t="s">
        <v>5</v>
      </c>
      <c r="B30" s="80" t="s">
        <v>6</v>
      </c>
      <c r="C30" s="76"/>
      <c r="D30" s="80" t="s">
        <v>7</v>
      </c>
      <c r="E30" s="76"/>
      <c r="F30" s="80" t="s">
        <v>8</v>
      </c>
      <c r="G30" s="76"/>
      <c r="H30" s="80" t="s">
        <v>9</v>
      </c>
      <c r="I30" s="76"/>
      <c r="J30" s="80" t="s">
        <v>10</v>
      </c>
      <c r="K30" s="76"/>
      <c r="L30" s="75" t="s">
        <v>11</v>
      </c>
      <c r="M30" s="76"/>
    </row>
    <row r="31" spans="1:13" x14ac:dyDescent="0.25">
      <c r="A31" s="2"/>
      <c r="B31" s="77" t="s">
        <v>12</v>
      </c>
      <c r="C31" s="78"/>
      <c r="D31" s="77" t="s">
        <v>13</v>
      </c>
      <c r="E31" s="78"/>
      <c r="F31" s="3"/>
      <c r="G31" s="4"/>
      <c r="H31" s="77" t="s">
        <v>14</v>
      </c>
      <c r="I31" s="78"/>
      <c r="J31" s="3"/>
      <c r="K31" s="4"/>
      <c r="L31" s="79" t="s">
        <v>15</v>
      </c>
      <c r="M31" s="78"/>
    </row>
    <row r="32" spans="1:13" x14ac:dyDescent="0.25">
      <c r="A32" s="5"/>
      <c r="B32" s="6"/>
      <c r="C32" s="7"/>
      <c r="D32" s="6"/>
      <c r="E32" s="7"/>
      <c r="F32" s="6"/>
      <c r="G32" s="7"/>
      <c r="H32" s="6" t="s">
        <v>16</v>
      </c>
      <c r="I32" s="7"/>
      <c r="J32" s="6"/>
      <c r="K32" s="7"/>
      <c r="L32" s="8"/>
      <c r="M32" s="7"/>
    </row>
    <row r="33" spans="1:13" x14ac:dyDescent="0.25">
      <c r="A33" s="1"/>
      <c r="B33" s="1" t="s">
        <v>17</v>
      </c>
      <c r="C33" s="1" t="s">
        <v>18</v>
      </c>
      <c r="D33" s="1" t="s">
        <v>17</v>
      </c>
      <c r="E33" s="1" t="s">
        <v>18</v>
      </c>
      <c r="F33" s="1" t="s">
        <v>17</v>
      </c>
      <c r="G33" s="1" t="s">
        <v>18</v>
      </c>
      <c r="H33" s="1" t="s">
        <v>17</v>
      </c>
      <c r="I33" s="1" t="s">
        <v>18</v>
      </c>
      <c r="J33" s="1" t="s">
        <v>17</v>
      </c>
      <c r="K33" s="1" t="s">
        <v>18</v>
      </c>
      <c r="L33" s="1" t="s">
        <v>19</v>
      </c>
      <c r="M33" s="1" t="s">
        <v>20</v>
      </c>
    </row>
    <row r="34" spans="1:13" x14ac:dyDescent="0.25">
      <c r="A34" s="2"/>
      <c r="B34" s="2" t="s">
        <v>21</v>
      </c>
      <c r="C34" s="2" t="s">
        <v>21</v>
      </c>
      <c r="D34" s="2" t="s">
        <v>21</v>
      </c>
      <c r="E34" s="2" t="s">
        <v>21</v>
      </c>
      <c r="F34" s="2" t="s">
        <v>21</v>
      </c>
      <c r="G34" s="2" t="s">
        <v>21</v>
      </c>
      <c r="H34" s="2" t="s">
        <v>21</v>
      </c>
      <c r="I34" s="2" t="s">
        <v>21</v>
      </c>
      <c r="J34" s="2" t="s">
        <v>21</v>
      </c>
      <c r="K34" s="2" t="s">
        <v>21</v>
      </c>
      <c r="L34" s="2" t="s">
        <v>22</v>
      </c>
      <c r="M34" s="2"/>
    </row>
    <row r="35" spans="1:13" x14ac:dyDescent="0.25">
      <c r="A35" s="9" t="s">
        <v>23</v>
      </c>
      <c r="B35" s="9">
        <v>8</v>
      </c>
      <c r="C35" s="9">
        <v>8</v>
      </c>
      <c r="D35" s="9">
        <v>160</v>
      </c>
      <c r="E35" s="9">
        <v>735</v>
      </c>
      <c r="F35" s="9"/>
      <c r="G35" s="9">
        <v>240</v>
      </c>
      <c r="H35" s="10">
        <v>7.0000000000000007E-2</v>
      </c>
      <c r="I35" s="10">
        <v>0.35</v>
      </c>
      <c r="J35" s="9"/>
      <c r="K35" s="10">
        <v>0.51</v>
      </c>
      <c r="L35" s="9"/>
      <c r="M35" s="9"/>
    </row>
    <row r="36" spans="1:13" x14ac:dyDescent="0.25">
      <c r="A36" s="9" t="s">
        <v>24</v>
      </c>
      <c r="B36" s="9">
        <v>8</v>
      </c>
      <c r="C36" s="9">
        <v>2</v>
      </c>
      <c r="D36" s="9">
        <v>120</v>
      </c>
      <c r="E36" s="9">
        <v>315</v>
      </c>
      <c r="F36" s="9"/>
      <c r="G36" s="9">
        <v>110</v>
      </c>
      <c r="H36" s="10">
        <v>0.1</v>
      </c>
      <c r="I36" s="10">
        <v>0.27</v>
      </c>
      <c r="J36" s="9"/>
      <c r="K36" s="10">
        <v>0.38</v>
      </c>
      <c r="L36" s="9"/>
      <c r="M36" s="9"/>
    </row>
    <row r="37" spans="1:13" x14ac:dyDescent="0.25">
      <c r="A37" s="9" t="s">
        <v>25</v>
      </c>
      <c r="B37" s="9">
        <v>0</v>
      </c>
      <c r="C37" s="9">
        <v>1</v>
      </c>
      <c r="D37" s="9">
        <v>0</v>
      </c>
      <c r="E37" s="9">
        <v>31</v>
      </c>
      <c r="F37" s="9"/>
      <c r="G37" s="9">
        <v>10</v>
      </c>
      <c r="H37" s="10">
        <v>0</v>
      </c>
      <c r="I37" s="10">
        <v>0.22</v>
      </c>
      <c r="J37" s="9"/>
      <c r="K37" s="10">
        <v>0</v>
      </c>
      <c r="L37" s="9"/>
      <c r="M37" s="9"/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 t="s">
        <v>31</v>
      </c>
      <c r="M38" s="9"/>
    </row>
    <row r="39" spans="1:13" x14ac:dyDescent="0.25">
      <c r="A39" s="9" t="s">
        <v>26</v>
      </c>
      <c r="B39" s="9">
        <v>16</v>
      </c>
      <c r="C39" s="9">
        <v>11</v>
      </c>
      <c r="D39" s="9">
        <v>280</v>
      </c>
      <c r="E39" s="9">
        <v>1081</v>
      </c>
      <c r="F39" s="9">
        <v>0</v>
      </c>
      <c r="G39" s="9">
        <v>360</v>
      </c>
      <c r="H39" s="9"/>
      <c r="I39" s="9"/>
      <c r="J39" s="9"/>
      <c r="K39" s="9"/>
      <c r="L39" s="9">
        <v>79.599999999999994</v>
      </c>
      <c r="M39" s="9"/>
    </row>
    <row r="42" spans="1:13" x14ac:dyDescent="0.25">
      <c r="G42" t="s">
        <v>27</v>
      </c>
    </row>
    <row r="43" spans="1:13" x14ac:dyDescent="0.25">
      <c r="G43" t="s">
        <v>28</v>
      </c>
    </row>
    <row r="44" spans="1:13" x14ac:dyDescent="0.25">
      <c r="I44" t="s">
        <v>0</v>
      </c>
    </row>
    <row r="45" spans="1:13" x14ac:dyDescent="0.25">
      <c r="I45" t="s">
        <v>1</v>
      </c>
    </row>
    <row r="46" spans="1:13" x14ac:dyDescent="0.25">
      <c r="I46" t="s">
        <v>2</v>
      </c>
    </row>
    <row r="48" spans="1:13" x14ac:dyDescent="0.25">
      <c r="C48" t="s">
        <v>3</v>
      </c>
    </row>
    <row r="49" spans="1:13" x14ac:dyDescent="0.25">
      <c r="I49" t="s">
        <v>121</v>
      </c>
    </row>
    <row r="51" spans="1:13" x14ac:dyDescent="0.25">
      <c r="A51" s="1" t="s">
        <v>5</v>
      </c>
      <c r="B51" s="80" t="s">
        <v>6</v>
      </c>
      <c r="C51" s="76"/>
      <c r="D51" s="80" t="s">
        <v>7</v>
      </c>
      <c r="E51" s="76"/>
      <c r="F51" s="80" t="s">
        <v>8</v>
      </c>
      <c r="G51" s="76"/>
      <c r="H51" s="80" t="s">
        <v>9</v>
      </c>
      <c r="I51" s="76"/>
      <c r="J51" s="80" t="s">
        <v>10</v>
      </c>
      <c r="K51" s="76"/>
      <c r="L51" s="75" t="s">
        <v>11</v>
      </c>
      <c r="M51" s="76"/>
    </row>
    <row r="52" spans="1:13" x14ac:dyDescent="0.25">
      <c r="A52" s="2"/>
      <c r="B52" s="77" t="s">
        <v>12</v>
      </c>
      <c r="C52" s="78"/>
      <c r="D52" s="77" t="s">
        <v>13</v>
      </c>
      <c r="E52" s="78"/>
      <c r="F52" s="3"/>
      <c r="G52" s="4"/>
      <c r="H52" s="77" t="s">
        <v>14</v>
      </c>
      <c r="I52" s="78"/>
      <c r="J52" s="3"/>
      <c r="K52" s="4"/>
      <c r="L52" s="79" t="s">
        <v>15</v>
      </c>
      <c r="M52" s="78"/>
    </row>
    <row r="53" spans="1:13" x14ac:dyDescent="0.25">
      <c r="A53" s="5"/>
      <c r="B53" s="6"/>
      <c r="C53" s="7"/>
      <c r="D53" s="6"/>
      <c r="E53" s="7"/>
      <c r="F53" s="6"/>
      <c r="G53" s="7"/>
      <c r="H53" s="6" t="s">
        <v>16</v>
      </c>
      <c r="I53" s="7"/>
      <c r="J53" s="6"/>
      <c r="K53" s="7"/>
      <c r="L53" s="8"/>
      <c r="M53" s="7"/>
    </row>
    <row r="54" spans="1:13" x14ac:dyDescent="0.25">
      <c r="A54" s="1"/>
      <c r="B54" s="1" t="s">
        <v>17</v>
      </c>
      <c r="C54" s="1" t="s">
        <v>18</v>
      </c>
      <c r="D54" s="1" t="s">
        <v>17</v>
      </c>
      <c r="E54" s="1" t="s">
        <v>18</v>
      </c>
      <c r="F54" s="1" t="s">
        <v>17</v>
      </c>
      <c r="G54" s="1" t="s">
        <v>18</v>
      </c>
      <c r="H54" s="1" t="s">
        <v>17</v>
      </c>
      <c r="I54" s="1" t="s">
        <v>18</v>
      </c>
      <c r="J54" s="1" t="s">
        <v>17</v>
      </c>
      <c r="K54" s="1" t="s">
        <v>18</v>
      </c>
      <c r="L54" s="1" t="s">
        <v>19</v>
      </c>
      <c r="M54" s="1" t="s">
        <v>20</v>
      </c>
    </row>
    <row r="55" spans="1:13" x14ac:dyDescent="0.25">
      <c r="A55" s="2"/>
      <c r="B55" s="2" t="s">
        <v>21</v>
      </c>
      <c r="C55" s="2" t="s">
        <v>21</v>
      </c>
      <c r="D55" s="2" t="s">
        <v>21</v>
      </c>
      <c r="E55" s="2" t="s">
        <v>21</v>
      </c>
      <c r="F55" s="2" t="s">
        <v>21</v>
      </c>
      <c r="G55" s="2" t="s">
        <v>21</v>
      </c>
      <c r="H55" s="2" t="s">
        <v>21</v>
      </c>
      <c r="I55" s="2" t="s">
        <v>21</v>
      </c>
      <c r="J55" s="2" t="s">
        <v>21</v>
      </c>
      <c r="K55" s="2" t="s">
        <v>21</v>
      </c>
      <c r="L55" s="2" t="s">
        <v>22</v>
      </c>
      <c r="M55" s="2"/>
    </row>
    <row r="56" spans="1:13" x14ac:dyDescent="0.25">
      <c r="A56" s="9" t="s">
        <v>23</v>
      </c>
      <c r="B56" s="9">
        <v>8</v>
      </c>
      <c r="C56" s="9">
        <v>8</v>
      </c>
      <c r="D56" s="9">
        <v>100</v>
      </c>
      <c r="E56" s="9">
        <v>735</v>
      </c>
      <c r="F56" s="9"/>
      <c r="G56" s="9">
        <v>240</v>
      </c>
      <c r="H56" s="10">
        <v>5.5E-2</v>
      </c>
      <c r="I56" s="10">
        <v>0.4</v>
      </c>
      <c r="J56" s="9"/>
      <c r="K56" s="10">
        <v>0.56999999999999995</v>
      </c>
      <c r="L56" s="9">
        <v>0</v>
      </c>
      <c r="M56" s="9">
        <v>5</v>
      </c>
    </row>
    <row r="57" spans="1:13" x14ac:dyDescent="0.25">
      <c r="A57" s="9" t="s">
        <v>24</v>
      </c>
      <c r="B57" s="9">
        <v>8</v>
      </c>
      <c r="C57" s="9">
        <v>2</v>
      </c>
      <c r="D57" s="9">
        <v>100</v>
      </c>
      <c r="E57" s="9">
        <v>315</v>
      </c>
      <c r="F57" s="9"/>
      <c r="G57" s="9">
        <v>110</v>
      </c>
      <c r="H57" s="10">
        <v>9.5000000000000001E-2</v>
      </c>
      <c r="I57" s="10">
        <v>0.3</v>
      </c>
      <c r="J57" s="9"/>
      <c r="K57" s="10">
        <v>0.45</v>
      </c>
      <c r="L57" s="9">
        <v>0</v>
      </c>
      <c r="M57" s="9">
        <v>5</v>
      </c>
    </row>
    <row r="58" spans="1:13" x14ac:dyDescent="0.25">
      <c r="A58" s="9" t="s">
        <v>25</v>
      </c>
      <c r="B58" s="9">
        <v>0</v>
      </c>
      <c r="C58" s="9">
        <v>0</v>
      </c>
      <c r="D58" s="9">
        <v>0</v>
      </c>
      <c r="E58" s="9">
        <v>0</v>
      </c>
      <c r="F58" s="9"/>
      <c r="G58" s="9">
        <v>0</v>
      </c>
      <c r="H58" s="10">
        <v>0</v>
      </c>
      <c r="I58" s="10">
        <v>0</v>
      </c>
      <c r="J58" s="9"/>
      <c r="K58" s="10">
        <v>0</v>
      </c>
      <c r="L58" s="9">
        <v>0</v>
      </c>
      <c r="M58" s="9">
        <v>0</v>
      </c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v>16</v>
      </c>
      <c r="C60" s="9">
        <f>SUM(C56:C58)</f>
        <v>10</v>
      </c>
      <c r="D60" s="9">
        <f>SUM(D56:D58)</f>
        <v>200</v>
      </c>
      <c r="E60" s="9">
        <v>1081</v>
      </c>
      <c r="F60" s="9">
        <v>0</v>
      </c>
      <c r="G60" s="9">
        <f>SUM(G56:G58)</f>
        <v>350</v>
      </c>
      <c r="H60" s="9"/>
      <c r="I60" s="9"/>
      <c r="J60" s="9"/>
      <c r="K60" s="9"/>
      <c r="L60" s="9">
        <v>74.599999999999994</v>
      </c>
      <c r="M60" s="9">
        <f>SUM(M56:M58)</f>
        <v>10</v>
      </c>
    </row>
    <row r="63" spans="1:13" x14ac:dyDescent="0.25">
      <c r="G63" t="s">
        <v>27</v>
      </c>
    </row>
    <row r="64" spans="1:13" x14ac:dyDescent="0.25">
      <c r="G64" t="s">
        <v>28</v>
      </c>
    </row>
    <row r="65" spans="1:13" ht="12.75" customHeight="1" x14ac:dyDescent="0.25">
      <c r="I65" t="s">
        <v>0</v>
      </c>
    </row>
    <row r="66" spans="1:13" ht="12.75" customHeight="1" x14ac:dyDescent="0.25">
      <c r="I66" t="s">
        <v>1</v>
      </c>
    </row>
    <row r="67" spans="1:13" ht="12.75" customHeight="1" x14ac:dyDescent="0.25">
      <c r="I67" t="s">
        <v>2</v>
      </c>
    </row>
    <row r="68" spans="1:13" ht="12.75" customHeight="1" x14ac:dyDescent="0.25"/>
    <row r="69" spans="1:13" ht="12.75" customHeight="1" x14ac:dyDescent="0.25">
      <c r="C69" t="s">
        <v>3</v>
      </c>
    </row>
    <row r="70" spans="1:13" ht="12.75" customHeight="1" x14ac:dyDescent="0.25">
      <c r="I70" t="s">
        <v>122</v>
      </c>
    </row>
    <row r="71" spans="1:13" ht="12.75" customHeight="1" x14ac:dyDescent="0.25"/>
    <row r="72" spans="1:13" ht="12.75" customHeight="1" x14ac:dyDescent="0.25">
      <c r="A72" s="1" t="s">
        <v>5</v>
      </c>
      <c r="B72" s="80" t="s">
        <v>6</v>
      </c>
      <c r="C72" s="76"/>
      <c r="D72" s="80" t="s">
        <v>7</v>
      </c>
      <c r="E72" s="76"/>
      <c r="F72" s="80" t="s">
        <v>8</v>
      </c>
      <c r="G72" s="76"/>
      <c r="H72" s="80" t="s">
        <v>9</v>
      </c>
      <c r="I72" s="76"/>
      <c r="J72" s="80" t="s">
        <v>10</v>
      </c>
      <c r="K72" s="76"/>
      <c r="L72" s="80" t="s">
        <v>11</v>
      </c>
      <c r="M72" s="76"/>
    </row>
    <row r="73" spans="1:13" ht="12.75" customHeight="1" x14ac:dyDescent="0.25">
      <c r="A73" s="2"/>
      <c r="B73" s="77" t="s">
        <v>12</v>
      </c>
      <c r="C73" s="78"/>
      <c r="D73" s="77" t="s">
        <v>13</v>
      </c>
      <c r="E73" s="78"/>
      <c r="F73" s="3"/>
      <c r="G73" s="4"/>
      <c r="H73" s="77" t="s">
        <v>14</v>
      </c>
      <c r="I73" s="78"/>
      <c r="J73" s="3"/>
      <c r="K73" s="4"/>
      <c r="L73" s="77" t="s">
        <v>15</v>
      </c>
      <c r="M73" s="78"/>
    </row>
    <row r="74" spans="1:13" ht="12.75" customHeight="1" x14ac:dyDescent="0.25">
      <c r="A74" s="5"/>
      <c r="B74" s="6"/>
      <c r="C74" s="7"/>
      <c r="D74" s="6"/>
      <c r="E74" s="7"/>
      <c r="F74" s="6"/>
      <c r="G74" s="7"/>
      <c r="H74" s="6" t="s">
        <v>16</v>
      </c>
      <c r="I74" s="7"/>
      <c r="J74" s="6"/>
      <c r="K74" s="7"/>
      <c r="L74" s="8"/>
      <c r="M74" s="7"/>
    </row>
    <row r="75" spans="1:13" ht="12.75" customHeight="1" x14ac:dyDescent="0.25">
      <c r="A75" s="1"/>
      <c r="B75" s="1" t="s">
        <v>17</v>
      </c>
      <c r="C75" s="1" t="s">
        <v>18</v>
      </c>
      <c r="D75" s="1" t="s">
        <v>17</v>
      </c>
      <c r="E75" s="1" t="s">
        <v>18</v>
      </c>
      <c r="F75" s="1" t="s">
        <v>17</v>
      </c>
      <c r="G75" s="1" t="s">
        <v>18</v>
      </c>
      <c r="H75" s="1" t="s">
        <v>17</v>
      </c>
      <c r="I75" s="1" t="s">
        <v>18</v>
      </c>
      <c r="J75" s="1" t="s">
        <v>17</v>
      </c>
      <c r="K75" s="1" t="s">
        <v>18</v>
      </c>
      <c r="L75" s="1" t="s">
        <v>19</v>
      </c>
      <c r="M75" s="1" t="s">
        <v>20</v>
      </c>
    </row>
    <row r="76" spans="1:13" ht="12.75" customHeight="1" x14ac:dyDescent="0.25">
      <c r="A76" s="2"/>
      <c r="B76" s="2" t="s">
        <v>21</v>
      </c>
      <c r="C76" s="2" t="s">
        <v>21</v>
      </c>
      <c r="D76" s="2" t="s">
        <v>21</v>
      </c>
      <c r="E76" s="2" t="s">
        <v>21</v>
      </c>
      <c r="F76" s="2" t="s">
        <v>21</v>
      </c>
      <c r="G76" s="2" t="s">
        <v>21</v>
      </c>
      <c r="H76" s="2" t="s">
        <v>21</v>
      </c>
      <c r="I76" s="2" t="s">
        <v>21</v>
      </c>
      <c r="J76" s="2" t="s">
        <v>21</v>
      </c>
      <c r="K76" s="2" t="s">
        <v>21</v>
      </c>
      <c r="L76" s="2" t="s">
        <v>22</v>
      </c>
      <c r="M76" s="2"/>
    </row>
    <row r="77" spans="1:13" ht="12.75" customHeight="1" x14ac:dyDescent="0.25">
      <c r="A77" s="9" t="s">
        <v>23</v>
      </c>
      <c r="B77" s="9">
        <v>5</v>
      </c>
      <c r="C77" s="9">
        <v>15</v>
      </c>
      <c r="D77" s="9">
        <v>80</v>
      </c>
      <c r="E77" s="9">
        <v>1171</v>
      </c>
      <c r="F77" s="9"/>
      <c r="G77" s="9">
        <v>502</v>
      </c>
      <c r="H77" s="10">
        <v>0.05</v>
      </c>
      <c r="I77" s="10">
        <v>0.66</v>
      </c>
      <c r="J77" s="9"/>
      <c r="K77" s="10">
        <v>1</v>
      </c>
      <c r="L77" s="9">
        <v>0</v>
      </c>
      <c r="M77" s="9">
        <v>8</v>
      </c>
    </row>
    <row r="78" spans="1:13" ht="12.75" customHeight="1" x14ac:dyDescent="0.25">
      <c r="A78" s="9" t="s">
        <v>24</v>
      </c>
      <c r="B78" s="9">
        <v>0</v>
      </c>
      <c r="C78" s="9">
        <v>0</v>
      </c>
      <c r="D78" s="9">
        <v>0</v>
      </c>
      <c r="E78" s="9">
        <v>0</v>
      </c>
      <c r="F78" s="9"/>
      <c r="G78" s="9">
        <v>0</v>
      </c>
      <c r="H78" s="10">
        <v>0</v>
      </c>
      <c r="I78" s="10">
        <v>0</v>
      </c>
      <c r="J78" s="9"/>
      <c r="K78" s="10">
        <v>0</v>
      </c>
      <c r="L78" s="9">
        <v>0</v>
      </c>
      <c r="M78" s="9">
        <v>0</v>
      </c>
    </row>
    <row r="79" spans="1:13" ht="12.75" customHeight="1" x14ac:dyDescent="0.25">
      <c r="A79" s="9" t="s">
        <v>25</v>
      </c>
      <c r="B79" s="9">
        <v>0</v>
      </c>
      <c r="C79" s="9">
        <v>2</v>
      </c>
      <c r="D79" s="9">
        <v>0</v>
      </c>
      <c r="E79" s="9">
        <v>20</v>
      </c>
      <c r="F79" s="9">
        <v>0</v>
      </c>
      <c r="G79" s="9">
        <v>0</v>
      </c>
      <c r="H79" s="10">
        <v>0</v>
      </c>
      <c r="I79" s="10">
        <v>0.22</v>
      </c>
      <c r="J79" s="9"/>
      <c r="K79" s="10">
        <v>0</v>
      </c>
      <c r="L79" s="9">
        <v>0</v>
      </c>
      <c r="M79" s="9">
        <v>0</v>
      </c>
    </row>
    <row r="80" spans="1:13" ht="12.7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 t="s">
        <v>31</v>
      </c>
      <c r="M80" s="9"/>
    </row>
    <row r="81" spans="1:13" ht="12.75" customHeight="1" x14ac:dyDescent="0.25">
      <c r="A81" s="9" t="s">
        <v>26</v>
      </c>
      <c r="B81" s="9">
        <f>SUM(B77:B80)</f>
        <v>5</v>
      </c>
      <c r="C81" s="9">
        <f>SUM(C77:C80)</f>
        <v>17</v>
      </c>
      <c r="D81" s="9">
        <f>SUM(D77:D79)</f>
        <v>80</v>
      </c>
      <c r="E81" s="9">
        <f>SUM(E77:E79)</f>
        <v>1191</v>
      </c>
      <c r="F81" s="9">
        <v>0</v>
      </c>
      <c r="G81" s="9">
        <f>SUM(G77:G79)</f>
        <v>502</v>
      </c>
      <c r="H81" s="9"/>
      <c r="I81" s="9"/>
      <c r="J81" s="9"/>
      <c r="K81" s="9"/>
      <c r="L81" s="9">
        <v>20</v>
      </c>
      <c r="M81" s="9">
        <f>SUM(M77:M79)</f>
        <v>8</v>
      </c>
    </row>
    <row r="82" spans="1:13" ht="12.75" customHeight="1" x14ac:dyDescent="0.25"/>
    <row r="83" spans="1:13" ht="12.75" customHeight="1" x14ac:dyDescent="0.25"/>
    <row r="84" spans="1:13" ht="12.75" customHeight="1" x14ac:dyDescent="0.25">
      <c r="G84" t="s">
        <v>27</v>
      </c>
    </row>
    <row r="85" spans="1:13" x14ac:dyDescent="0.25">
      <c r="G85" t="s">
        <v>28</v>
      </c>
    </row>
    <row r="88" spans="1:13" x14ac:dyDescent="0.25">
      <c r="G88" t="s">
        <v>27</v>
      </c>
    </row>
    <row r="89" spans="1:13" x14ac:dyDescent="0.25">
      <c r="G89" t="s">
        <v>28</v>
      </c>
    </row>
    <row r="90" spans="1:13" ht="12.75" customHeight="1" x14ac:dyDescent="0.25">
      <c r="I90" t="s">
        <v>0</v>
      </c>
    </row>
    <row r="91" spans="1:13" ht="12.75" customHeight="1" x14ac:dyDescent="0.25">
      <c r="I91" t="s">
        <v>1</v>
      </c>
    </row>
    <row r="92" spans="1:13" ht="12.75" customHeight="1" x14ac:dyDescent="0.25">
      <c r="I92" t="s">
        <v>2</v>
      </c>
    </row>
    <row r="93" spans="1:13" ht="12.75" customHeight="1" x14ac:dyDescent="0.25"/>
    <row r="94" spans="1:13" ht="12.75" customHeight="1" x14ac:dyDescent="0.25">
      <c r="C94" t="s">
        <v>3</v>
      </c>
    </row>
    <row r="95" spans="1:13" ht="12.75" customHeight="1" x14ac:dyDescent="0.25">
      <c r="I95" t="s">
        <v>123</v>
      </c>
    </row>
    <row r="96" spans="1:13" ht="12.75" customHeight="1" x14ac:dyDescent="0.25"/>
    <row r="97" spans="1:13" ht="12.75" customHeight="1" x14ac:dyDescent="0.25">
      <c r="A97" s="1" t="s">
        <v>5</v>
      </c>
      <c r="B97" s="80" t="s">
        <v>6</v>
      </c>
      <c r="C97" s="76"/>
      <c r="D97" s="80" t="s">
        <v>7</v>
      </c>
      <c r="E97" s="76"/>
      <c r="F97" s="80" t="s">
        <v>8</v>
      </c>
      <c r="G97" s="76"/>
      <c r="H97" s="80" t="s">
        <v>9</v>
      </c>
      <c r="I97" s="76"/>
      <c r="J97" s="80" t="s">
        <v>10</v>
      </c>
      <c r="K97" s="76"/>
      <c r="L97" s="80" t="s">
        <v>11</v>
      </c>
      <c r="M97" s="76"/>
    </row>
    <row r="98" spans="1:13" ht="12.75" customHeight="1" x14ac:dyDescent="0.25">
      <c r="A98" s="2"/>
      <c r="B98" s="77" t="s">
        <v>12</v>
      </c>
      <c r="C98" s="78"/>
      <c r="D98" s="77" t="s">
        <v>13</v>
      </c>
      <c r="E98" s="78"/>
      <c r="F98" s="3"/>
      <c r="G98" s="4"/>
      <c r="H98" s="77" t="s">
        <v>14</v>
      </c>
      <c r="I98" s="78"/>
      <c r="J98" s="3"/>
      <c r="K98" s="4"/>
      <c r="L98" s="77" t="s">
        <v>15</v>
      </c>
      <c r="M98" s="78"/>
    </row>
    <row r="99" spans="1:13" ht="12.75" customHeight="1" x14ac:dyDescent="0.25">
      <c r="A99" s="5"/>
      <c r="B99" s="6"/>
      <c r="C99" s="7"/>
      <c r="D99" s="6"/>
      <c r="E99" s="7"/>
      <c r="F99" s="6"/>
      <c r="G99" s="7"/>
      <c r="H99" s="6" t="s">
        <v>16</v>
      </c>
      <c r="I99" s="7"/>
      <c r="J99" s="6"/>
      <c r="K99" s="7"/>
      <c r="L99" s="8"/>
      <c r="M99" s="7"/>
    </row>
    <row r="100" spans="1:13" ht="12.75" customHeight="1" x14ac:dyDescent="0.25">
      <c r="A100" s="1"/>
      <c r="B100" s="1" t="s">
        <v>17</v>
      </c>
      <c r="C100" s="1" t="s">
        <v>18</v>
      </c>
      <c r="D100" s="1" t="s">
        <v>17</v>
      </c>
      <c r="E100" s="1" t="s">
        <v>18</v>
      </c>
      <c r="F100" s="1" t="s">
        <v>17</v>
      </c>
      <c r="G100" s="1" t="s">
        <v>18</v>
      </c>
      <c r="H100" s="1" t="s">
        <v>17</v>
      </c>
      <c r="I100" s="1" t="s">
        <v>18</v>
      </c>
      <c r="J100" s="1" t="s">
        <v>17</v>
      </c>
      <c r="K100" s="1" t="s">
        <v>18</v>
      </c>
      <c r="L100" s="1" t="s">
        <v>19</v>
      </c>
      <c r="M100" s="1" t="s">
        <v>20</v>
      </c>
    </row>
    <row r="101" spans="1:13" ht="12.75" customHeight="1" x14ac:dyDescent="0.25">
      <c r="A101" s="2"/>
      <c r="B101" s="2" t="s">
        <v>21</v>
      </c>
      <c r="C101" s="2" t="s">
        <v>21</v>
      </c>
      <c r="D101" s="2" t="s">
        <v>21</v>
      </c>
      <c r="E101" s="2" t="s">
        <v>21</v>
      </c>
      <c r="F101" s="2" t="s">
        <v>21</v>
      </c>
      <c r="G101" s="2" t="s">
        <v>21</v>
      </c>
      <c r="H101" s="2" t="s">
        <v>21</v>
      </c>
      <c r="I101" s="2" t="s">
        <v>21</v>
      </c>
      <c r="J101" s="2" t="s">
        <v>21</v>
      </c>
      <c r="K101" s="2" t="s">
        <v>21</v>
      </c>
      <c r="L101" s="2" t="s">
        <v>22</v>
      </c>
      <c r="M101" s="2"/>
    </row>
    <row r="102" spans="1:13" ht="12.75" customHeight="1" x14ac:dyDescent="0.25">
      <c r="A102" s="9" t="s">
        <v>23</v>
      </c>
      <c r="B102" s="9">
        <v>0</v>
      </c>
      <c r="C102" s="9">
        <v>11</v>
      </c>
      <c r="D102" s="9">
        <v>0</v>
      </c>
      <c r="E102" s="9">
        <v>1200</v>
      </c>
      <c r="F102" s="9"/>
      <c r="G102" s="9">
        <v>405</v>
      </c>
      <c r="H102" s="10">
        <v>0</v>
      </c>
      <c r="I102" s="10">
        <v>0.68</v>
      </c>
      <c r="J102" s="9"/>
      <c r="K102" s="10">
        <v>1</v>
      </c>
      <c r="L102" s="9">
        <v>0</v>
      </c>
      <c r="M102" s="9">
        <v>0</v>
      </c>
    </row>
    <row r="103" spans="1:13" ht="12.75" customHeight="1" x14ac:dyDescent="0.25">
      <c r="A103" s="9" t="s">
        <v>24</v>
      </c>
      <c r="B103" s="9">
        <v>8</v>
      </c>
      <c r="C103" s="9">
        <v>3</v>
      </c>
      <c r="D103" s="9">
        <v>100</v>
      </c>
      <c r="E103" s="9">
        <v>90</v>
      </c>
      <c r="F103" s="9"/>
      <c r="G103" s="9">
        <v>50</v>
      </c>
      <c r="H103" s="10">
        <v>0.1</v>
      </c>
      <c r="I103" s="10">
        <v>0.09</v>
      </c>
      <c r="J103" s="9"/>
      <c r="K103" s="10">
        <v>0.22</v>
      </c>
      <c r="L103" s="9">
        <v>0</v>
      </c>
      <c r="M103" s="9">
        <v>10</v>
      </c>
    </row>
    <row r="104" spans="1:13" ht="12.7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 t="s">
        <v>31</v>
      </c>
      <c r="M104" s="9"/>
    </row>
    <row r="105" spans="1:13" ht="12.75" customHeight="1" x14ac:dyDescent="0.25">
      <c r="A105" s="9" t="s">
        <v>26</v>
      </c>
      <c r="B105" s="9">
        <f>SUM(B102:B104)</f>
        <v>8</v>
      </c>
      <c r="C105" s="9">
        <f>SUM(C102:C104)</f>
        <v>14</v>
      </c>
      <c r="D105" s="9">
        <f>SUM(D102:D103)</f>
        <v>100</v>
      </c>
      <c r="E105" s="9">
        <f>SUM(E102:E103)</f>
        <v>1290</v>
      </c>
      <c r="F105" s="9">
        <v>0</v>
      </c>
      <c r="G105" s="9">
        <f>SUM(G102:G103)</f>
        <v>455</v>
      </c>
      <c r="H105" s="9"/>
      <c r="I105" s="9"/>
      <c r="J105" s="9"/>
      <c r="K105" s="9"/>
      <c r="L105" s="9">
        <v>3</v>
      </c>
      <c r="M105" s="9">
        <f>SUM(M102:M103)</f>
        <v>10</v>
      </c>
    </row>
    <row r="106" spans="1:13" ht="12.75" customHeight="1" x14ac:dyDescent="0.25"/>
    <row r="107" spans="1:13" ht="12.75" customHeight="1" x14ac:dyDescent="0.25"/>
    <row r="108" spans="1:13" ht="12.75" customHeight="1" x14ac:dyDescent="0.25">
      <c r="G108" t="s">
        <v>27</v>
      </c>
    </row>
    <row r="109" spans="1:13" x14ac:dyDescent="0.25">
      <c r="G109" t="s">
        <v>28</v>
      </c>
    </row>
    <row r="111" spans="1:13" ht="12.75" customHeight="1" x14ac:dyDescent="0.25"/>
    <row r="112" spans="1:13" ht="12.75" customHeight="1" x14ac:dyDescent="0.25">
      <c r="C112" t="s">
        <v>68</v>
      </c>
    </row>
    <row r="113" spans="1:13" ht="12.75" customHeight="1" x14ac:dyDescent="0.25">
      <c r="I113" t="s">
        <v>124</v>
      </c>
    </row>
    <row r="114" spans="1:13" ht="12.75" customHeight="1" x14ac:dyDescent="0.25"/>
    <row r="115" spans="1:13" ht="12.75" customHeight="1" x14ac:dyDescent="0.25">
      <c r="A115" s="1" t="s">
        <v>5</v>
      </c>
      <c r="B115" s="80" t="s">
        <v>6</v>
      </c>
      <c r="C115" s="76"/>
      <c r="D115" s="80" t="s">
        <v>7</v>
      </c>
      <c r="E115" s="76"/>
      <c r="F115" s="80" t="s">
        <v>8</v>
      </c>
      <c r="G115" s="76"/>
      <c r="H115" s="80" t="s">
        <v>9</v>
      </c>
      <c r="I115" s="76"/>
      <c r="J115" s="80" t="s">
        <v>10</v>
      </c>
      <c r="K115" s="76"/>
      <c r="L115" s="80" t="s">
        <v>11</v>
      </c>
      <c r="M115" s="76"/>
    </row>
    <row r="116" spans="1:13" ht="12.75" customHeight="1" x14ac:dyDescent="0.25">
      <c r="A116" s="2"/>
      <c r="B116" s="77" t="s">
        <v>12</v>
      </c>
      <c r="C116" s="78"/>
      <c r="D116" s="77" t="s">
        <v>13</v>
      </c>
      <c r="E116" s="78"/>
      <c r="F116" s="3"/>
      <c r="G116" s="4"/>
      <c r="H116" s="77" t="s">
        <v>14</v>
      </c>
      <c r="I116" s="78"/>
      <c r="J116" s="3"/>
      <c r="K116" s="4"/>
      <c r="L116" s="77" t="s">
        <v>15</v>
      </c>
      <c r="M116" s="78"/>
    </row>
    <row r="117" spans="1:13" ht="12.75" customHeight="1" x14ac:dyDescent="0.25">
      <c r="A117" s="5"/>
      <c r="B117" s="6"/>
      <c r="C117" s="7"/>
      <c r="D117" s="6"/>
      <c r="E117" s="7"/>
      <c r="F117" s="6"/>
      <c r="G117" s="7"/>
      <c r="H117" s="6" t="s">
        <v>16</v>
      </c>
      <c r="I117" s="7"/>
      <c r="J117" s="6"/>
      <c r="K117" s="7"/>
      <c r="L117" s="8"/>
      <c r="M117" s="7"/>
    </row>
    <row r="118" spans="1:13" ht="12.75" customHeight="1" x14ac:dyDescent="0.25">
      <c r="A118" s="1"/>
      <c r="B118" s="1" t="s">
        <v>17</v>
      </c>
      <c r="C118" s="1" t="s">
        <v>18</v>
      </c>
      <c r="D118" s="1" t="s">
        <v>17</v>
      </c>
      <c r="E118" s="1" t="s">
        <v>18</v>
      </c>
      <c r="F118" s="1" t="s">
        <v>17</v>
      </c>
      <c r="G118" s="1" t="s">
        <v>18</v>
      </c>
      <c r="H118" s="1" t="s">
        <v>17</v>
      </c>
      <c r="I118" s="1" t="s">
        <v>18</v>
      </c>
      <c r="J118" s="1" t="s">
        <v>17</v>
      </c>
      <c r="K118" s="1" t="s">
        <v>18</v>
      </c>
      <c r="L118" s="1" t="s">
        <v>19</v>
      </c>
      <c r="M118" s="1" t="s">
        <v>20</v>
      </c>
    </row>
    <row r="119" spans="1:13" ht="12.75" customHeight="1" x14ac:dyDescent="0.25">
      <c r="A119" s="2"/>
      <c r="B119" s="2" t="s">
        <v>21</v>
      </c>
      <c r="C119" s="2" t="s">
        <v>21</v>
      </c>
      <c r="D119" s="2" t="s">
        <v>21</v>
      </c>
      <c r="E119" s="2" t="s">
        <v>21</v>
      </c>
      <c r="F119" s="2" t="s">
        <v>21</v>
      </c>
      <c r="G119" s="2" t="s">
        <v>21</v>
      </c>
      <c r="H119" s="2" t="s">
        <v>21</v>
      </c>
      <c r="I119" s="2" t="s">
        <v>21</v>
      </c>
      <c r="J119" s="2" t="s">
        <v>21</v>
      </c>
      <c r="K119" s="2" t="s">
        <v>21</v>
      </c>
      <c r="L119" s="2" t="s">
        <v>22</v>
      </c>
      <c r="M119" s="2"/>
    </row>
    <row r="120" spans="1:13" ht="12.75" customHeight="1" x14ac:dyDescent="0.25">
      <c r="A120" s="9" t="s">
        <v>23</v>
      </c>
      <c r="B120" s="9"/>
      <c r="C120" s="9">
        <v>6</v>
      </c>
      <c r="D120" s="9"/>
      <c r="E120" s="9">
        <v>780</v>
      </c>
      <c r="F120" s="9"/>
      <c r="G120" s="9">
        <v>330</v>
      </c>
      <c r="H120" s="10">
        <v>0</v>
      </c>
      <c r="I120" s="10">
        <v>0</v>
      </c>
      <c r="J120" s="9"/>
      <c r="K120" s="10">
        <v>0</v>
      </c>
      <c r="L120" s="9">
        <v>0</v>
      </c>
      <c r="M120" s="9">
        <v>0</v>
      </c>
    </row>
    <row r="121" spans="1:13" ht="12.75" customHeight="1" x14ac:dyDescent="0.25">
      <c r="A121" s="9" t="s">
        <v>24</v>
      </c>
      <c r="B121" s="9"/>
      <c r="C121" s="9"/>
      <c r="D121" s="9"/>
      <c r="E121" s="9"/>
      <c r="F121" s="9"/>
      <c r="G121" s="9"/>
      <c r="H121" s="10">
        <v>0</v>
      </c>
      <c r="I121" s="10">
        <v>0</v>
      </c>
      <c r="J121" s="9"/>
      <c r="K121" s="10">
        <v>0</v>
      </c>
      <c r="L121" s="9">
        <v>0</v>
      </c>
      <c r="M121" s="9">
        <v>0</v>
      </c>
    </row>
    <row r="122" spans="1:13" ht="12.7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 t="s">
        <v>31</v>
      </c>
      <c r="M122" s="9"/>
    </row>
    <row r="123" spans="1:13" ht="12.75" customHeight="1" x14ac:dyDescent="0.25">
      <c r="A123" s="9" t="s">
        <v>26</v>
      </c>
      <c r="B123" s="9">
        <f>SUM(B120:B122)</f>
        <v>0</v>
      </c>
      <c r="C123" s="9">
        <f>SUM(C120:C122)</f>
        <v>6</v>
      </c>
      <c r="D123" s="9">
        <f>SUM(D120:D121)</f>
        <v>0</v>
      </c>
      <c r="E123" s="9">
        <f>SUM(E120:E121)</f>
        <v>780</v>
      </c>
      <c r="F123" s="9">
        <v>0</v>
      </c>
      <c r="G123" s="9">
        <f>SUM(G120:G121)</f>
        <v>330</v>
      </c>
      <c r="H123" s="9"/>
      <c r="I123" s="9"/>
      <c r="J123" s="9"/>
      <c r="K123" s="9"/>
      <c r="L123" s="9" t="s">
        <v>31</v>
      </c>
      <c r="M123" s="9">
        <f>SUM(M120:M121)</f>
        <v>0</v>
      </c>
    </row>
    <row r="124" spans="1:13" ht="12.75" customHeight="1" x14ac:dyDescent="0.25"/>
    <row r="125" spans="1:13" ht="12.75" customHeight="1" x14ac:dyDescent="0.25">
      <c r="A125" s="25" t="s">
        <v>36</v>
      </c>
    </row>
    <row r="126" spans="1:13" ht="12.75" customHeight="1" x14ac:dyDescent="0.25">
      <c r="G126" t="s">
        <v>27</v>
      </c>
    </row>
    <row r="127" spans="1:13" x14ac:dyDescent="0.25">
      <c r="G127" t="s">
        <v>28</v>
      </c>
    </row>
    <row r="129" spans="1:13" ht="12.75" customHeight="1" x14ac:dyDescent="0.25">
      <c r="C129" t="s">
        <v>68</v>
      </c>
    </row>
    <row r="130" spans="1:13" ht="12.75" customHeight="1" x14ac:dyDescent="0.25">
      <c r="I130" t="s">
        <v>125</v>
      </c>
    </row>
    <row r="131" spans="1:13" ht="12.75" customHeight="1" x14ac:dyDescent="0.25"/>
    <row r="132" spans="1:13" ht="12.75" customHeight="1" x14ac:dyDescent="0.25">
      <c r="A132" s="1" t="s">
        <v>5</v>
      </c>
      <c r="B132" s="80" t="s">
        <v>6</v>
      </c>
      <c r="C132" s="76"/>
      <c r="D132" s="80" t="s">
        <v>7</v>
      </c>
      <c r="E132" s="76"/>
      <c r="F132" s="80" t="s">
        <v>8</v>
      </c>
      <c r="G132" s="76"/>
      <c r="H132" s="80" t="s">
        <v>9</v>
      </c>
      <c r="I132" s="76"/>
      <c r="J132" s="80" t="s">
        <v>10</v>
      </c>
      <c r="K132" s="76"/>
      <c r="L132" s="80" t="s">
        <v>11</v>
      </c>
      <c r="M132" s="76"/>
    </row>
    <row r="133" spans="1:13" ht="12.75" customHeight="1" x14ac:dyDescent="0.25">
      <c r="A133" s="2"/>
      <c r="B133" s="77" t="s">
        <v>12</v>
      </c>
      <c r="C133" s="78"/>
      <c r="D133" s="77" t="s">
        <v>13</v>
      </c>
      <c r="E133" s="78"/>
      <c r="F133" s="3"/>
      <c r="G133" s="4"/>
      <c r="H133" s="77" t="s">
        <v>14</v>
      </c>
      <c r="I133" s="78"/>
      <c r="J133" s="3"/>
      <c r="K133" s="4"/>
      <c r="L133" s="77" t="s">
        <v>15</v>
      </c>
      <c r="M133" s="78"/>
    </row>
    <row r="134" spans="1:13" ht="12.75" customHeight="1" x14ac:dyDescent="0.25">
      <c r="A134" s="5"/>
      <c r="B134" s="6"/>
      <c r="C134" s="7"/>
      <c r="D134" s="6"/>
      <c r="E134" s="7"/>
      <c r="F134" s="6"/>
      <c r="G134" s="7"/>
      <c r="H134" s="6" t="s">
        <v>16</v>
      </c>
      <c r="I134" s="7"/>
      <c r="J134" s="6"/>
      <c r="K134" s="7"/>
      <c r="L134" s="8"/>
      <c r="M134" s="7"/>
    </row>
    <row r="135" spans="1:13" ht="12.75" customHeight="1" x14ac:dyDescent="0.25">
      <c r="A135" s="1"/>
      <c r="B135" s="1" t="s">
        <v>17</v>
      </c>
      <c r="C135" s="1" t="s">
        <v>18</v>
      </c>
      <c r="D135" s="1" t="s">
        <v>17</v>
      </c>
      <c r="E135" s="1" t="s">
        <v>18</v>
      </c>
      <c r="F135" s="1" t="s">
        <v>17</v>
      </c>
      <c r="G135" s="1" t="s">
        <v>18</v>
      </c>
      <c r="H135" s="1" t="s">
        <v>17</v>
      </c>
      <c r="I135" s="1" t="s">
        <v>18</v>
      </c>
      <c r="J135" s="1" t="s">
        <v>17</v>
      </c>
      <c r="K135" s="1" t="s">
        <v>18</v>
      </c>
      <c r="L135" s="1" t="s">
        <v>19</v>
      </c>
      <c r="M135" s="1" t="s">
        <v>20</v>
      </c>
    </row>
    <row r="136" spans="1:13" ht="12.75" customHeight="1" x14ac:dyDescent="0.25">
      <c r="A136" s="2"/>
      <c r="B136" s="2" t="s">
        <v>21</v>
      </c>
      <c r="C136" s="2" t="s">
        <v>21</v>
      </c>
      <c r="D136" s="2" t="s">
        <v>21</v>
      </c>
      <c r="E136" s="2" t="s">
        <v>21</v>
      </c>
      <c r="F136" s="2" t="s">
        <v>21</v>
      </c>
      <c r="G136" s="2" t="s">
        <v>21</v>
      </c>
      <c r="H136" s="2" t="s">
        <v>21</v>
      </c>
      <c r="I136" s="2" t="s">
        <v>21</v>
      </c>
      <c r="J136" s="2" t="s">
        <v>21</v>
      </c>
      <c r="K136" s="2" t="s">
        <v>21</v>
      </c>
      <c r="L136" s="2" t="s">
        <v>22</v>
      </c>
      <c r="M136" s="2"/>
    </row>
    <row r="137" spans="1:13" ht="12.75" customHeight="1" x14ac:dyDescent="0.25">
      <c r="A137" s="9" t="s">
        <v>23</v>
      </c>
      <c r="B137" s="9">
        <v>6</v>
      </c>
      <c r="C137" s="9">
        <v>15</v>
      </c>
      <c r="D137" s="9">
        <v>160</v>
      </c>
      <c r="E137" s="9">
        <v>1800</v>
      </c>
      <c r="F137" s="9">
        <v>140</v>
      </c>
      <c r="G137" s="9">
        <v>795</v>
      </c>
      <c r="H137" s="10">
        <v>0</v>
      </c>
      <c r="I137" s="10">
        <v>0</v>
      </c>
      <c r="J137" s="9"/>
      <c r="K137" s="10">
        <v>0</v>
      </c>
      <c r="L137" s="9">
        <v>0</v>
      </c>
      <c r="M137" s="9">
        <v>4.5</v>
      </c>
    </row>
    <row r="138" spans="1:13" ht="12.75" customHeight="1" x14ac:dyDescent="0.25">
      <c r="A138" s="9" t="s">
        <v>24</v>
      </c>
      <c r="B138" s="9">
        <v>4</v>
      </c>
      <c r="C138" s="9">
        <v>11</v>
      </c>
      <c r="D138" s="9">
        <v>115</v>
      </c>
      <c r="E138" s="9">
        <v>550</v>
      </c>
      <c r="F138" s="9">
        <v>70</v>
      </c>
      <c r="G138" s="9">
        <v>250</v>
      </c>
      <c r="H138" s="10">
        <v>0</v>
      </c>
      <c r="I138" s="10">
        <v>0</v>
      </c>
      <c r="J138" s="9"/>
      <c r="K138" s="10">
        <v>0</v>
      </c>
      <c r="L138" s="9">
        <v>0</v>
      </c>
      <c r="M138" s="9">
        <v>4.5</v>
      </c>
    </row>
    <row r="139" spans="1:13" ht="12.7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 t="s">
        <v>31</v>
      </c>
      <c r="M139" s="9"/>
    </row>
    <row r="140" spans="1:13" ht="12.75" customHeight="1" x14ac:dyDescent="0.25">
      <c r="A140" s="9" t="s">
        <v>26</v>
      </c>
      <c r="B140" s="9">
        <f>SUM(B137:B139)</f>
        <v>10</v>
      </c>
      <c r="C140" s="9">
        <f>SUM(C137:C139)</f>
        <v>26</v>
      </c>
      <c r="D140" s="9">
        <f>SUM(D137:D138)</f>
        <v>275</v>
      </c>
      <c r="E140" s="9">
        <f>SUM(E137:E138)</f>
        <v>2350</v>
      </c>
      <c r="F140" s="9">
        <f>SUM(F137:F138)</f>
        <v>210</v>
      </c>
      <c r="G140" s="9">
        <f>SUM(G137:G138)</f>
        <v>1045</v>
      </c>
      <c r="H140" s="9"/>
      <c r="I140" s="9"/>
      <c r="J140" s="9"/>
      <c r="K140" s="9"/>
      <c r="L140" s="9" t="s">
        <v>31</v>
      </c>
      <c r="M140" s="9">
        <f>SUM(M137:M138)</f>
        <v>9</v>
      </c>
    </row>
    <row r="141" spans="1:13" ht="12.75" customHeight="1" x14ac:dyDescent="0.25"/>
    <row r="142" spans="1:13" ht="12.75" customHeight="1" x14ac:dyDescent="0.25">
      <c r="A142" s="25" t="s">
        <v>36</v>
      </c>
      <c r="E142" t="s">
        <v>31</v>
      </c>
    </row>
    <row r="143" spans="1:13" ht="12.75" customHeight="1" x14ac:dyDescent="0.25">
      <c r="G143" t="s">
        <v>27</v>
      </c>
    </row>
    <row r="144" spans="1:13" x14ac:dyDescent="0.25">
      <c r="G144" t="s">
        <v>28</v>
      </c>
    </row>
    <row r="146" spans="1:13" x14ac:dyDescent="0.25">
      <c r="C146" t="s">
        <v>68</v>
      </c>
    </row>
    <row r="147" spans="1:13" x14ac:dyDescent="0.25">
      <c r="I147" t="s">
        <v>126</v>
      </c>
    </row>
    <row r="148" spans="1:13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</row>
    <row r="149" spans="1:13" x14ac:dyDescent="0.25">
      <c r="A149" s="1" t="s">
        <v>5</v>
      </c>
      <c r="B149" s="80" t="s">
        <v>6</v>
      </c>
      <c r="C149" s="76"/>
      <c r="D149" s="80" t="s">
        <v>7</v>
      </c>
      <c r="E149" s="76"/>
      <c r="F149" s="80" t="s">
        <v>8</v>
      </c>
      <c r="G149" s="76"/>
      <c r="H149" s="80" t="s">
        <v>9</v>
      </c>
      <c r="I149" s="76"/>
      <c r="J149" s="80" t="s">
        <v>10</v>
      </c>
      <c r="K149" s="76"/>
      <c r="L149" s="80" t="s">
        <v>11</v>
      </c>
      <c r="M149" s="76"/>
    </row>
    <row r="150" spans="1:13" x14ac:dyDescent="0.25">
      <c r="A150" s="2"/>
      <c r="B150" s="77" t="s">
        <v>12</v>
      </c>
      <c r="C150" s="78"/>
      <c r="D150" s="77" t="s">
        <v>13</v>
      </c>
      <c r="E150" s="78"/>
      <c r="F150" s="3"/>
      <c r="G150" s="4"/>
      <c r="H150" s="77" t="s">
        <v>14</v>
      </c>
      <c r="I150" s="78"/>
      <c r="J150" s="3"/>
      <c r="K150" s="4"/>
      <c r="L150" s="77" t="s">
        <v>15</v>
      </c>
      <c r="M150" s="78"/>
    </row>
    <row r="151" spans="1:13" x14ac:dyDescent="0.25">
      <c r="A151" s="5"/>
      <c r="B151" s="6"/>
      <c r="C151" s="7"/>
      <c r="D151" s="6"/>
      <c r="E151" s="7"/>
      <c r="F151" s="6"/>
      <c r="G151" s="7"/>
      <c r="H151" s="6" t="s">
        <v>16</v>
      </c>
      <c r="I151" s="7"/>
      <c r="J151" s="6"/>
      <c r="K151" s="7"/>
      <c r="L151" s="6"/>
      <c r="M151" s="7"/>
    </row>
    <row r="152" spans="1:13" x14ac:dyDescent="0.25">
      <c r="A152" s="1"/>
      <c r="B152" s="1" t="s">
        <v>17</v>
      </c>
      <c r="C152" s="1" t="s">
        <v>18</v>
      </c>
      <c r="D152" s="1" t="s">
        <v>17</v>
      </c>
      <c r="E152" s="1" t="s">
        <v>18</v>
      </c>
      <c r="F152" s="1" t="s">
        <v>17</v>
      </c>
      <c r="G152" s="1" t="s">
        <v>18</v>
      </c>
      <c r="H152" s="1" t="s">
        <v>17</v>
      </c>
      <c r="I152" s="1" t="s">
        <v>18</v>
      </c>
      <c r="J152" s="1" t="s">
        <v>17</v>
      </c>
      <c r="K152" s="1" t="s">
        <v>18</v>
      </c>
      <c r="L152" s="1" t="s">
        <v>19</v>
      </c>
      <c r="M152" s="1" t="s">
        <v>20</v>
      </c>
    </row>
    <row r="153" spans="1:13" x14ac:dyDescent="0.25">
      <c r="A153" s="40"/>
      <c r="B153" s="40" t="s">
        <v>21</v>
      </c>
      <c r="C153" s="40" t="s">
        <v>21</v>
      </c>
      <c r="D153" s="40" t="s">
        <v>21</v>
      </c>
      <c r="E153" s="40" t="s">
        <v>21</v>
      </c>
      <c r="F153" s="40" t="s">
        <v>21</v>
      </c>
      <c r="G153" s="40" t="s">
        <v>21</v>
      </c>
      <c r="H153" s="40" t="s">
        <v>21</v>
      </c>
      <c r="I153" s="40" t="s">
        <v>21</v>
      </c>
      <c r="J153" s="40" t="s">
        <v>21</v>
      </c>
      <c r="K153" s="40" t="s">
        <v>21</v>
      </c>
      <c r="L153" s="40" t="s">
        <v>22</v>
      </c>
      <c r="M153" s="40"/>
    </row>
    <row r="154" spans="1:13" x14ac:dyDescent="0.25">
      <c r="A154" s="9" t="s">
        <v>23</v>
      </c>
      <c r="B154" s="9">
        <v>6</v>
      </c>
      <c r="C154" s="9">
        <v>15</v>
      </c>
      <c r="D154" s="9">
        <v>50</v>
      </c>
      <c r="E154" s="9">
        <v>1100</v>
      </c>
      <c r="F154" s="9">
        <v>50</v>
      </c>
      <c r="G154" s="9">
        <v>619</v>
      </c>
      <c r="H154" s="10">
        <v>0</v>
      </c>
      <c r="I154" s="10">
        <v>0</v>
      </c>
      <c r="J154" s="9"/>
      <c r="K154" s="10">
        <v>0</v>
      </c>
      <c r="L154" s="9">
        <v>0</v>
      </c>
      <c r="M154" s="9">
        <v>10</v>
      </c>
    </row>
    <row r="155" spans="1:13" x14ac:dyDescent="0.25">
      <c r="A155" s="9" t="s">
        <v>24</v>
      </c>
      <c r="B155" s="9">
        <v>2</v>
      </c>
      <c r="C155" s="9">
        <v>10</v>
      </c>
      <c r="D155" s="9">
        <v>50</v>
      </c>
      <c r="E155" s="9">
        <v>820</v>
      </c>
      <c r="F155" s="9">
        <v>50</v>
      </c>
      <c r="G155" s="9">
        <v>350</v>
      </c>
      <c r="H155" s="10">
        <v>0</v>
      </c>
      <c r="I155" s="10">
        <v>0</v>
      </c>
      <c r="J155" s="9"/>
      <c r="K155" s="10">
        <v>0</v>
      </c>
      <c r="L155" s="9">
        <v>0</v>
      </c>
      <c r="M155" s="9">
        <v>3</v>
      </c>
    </row>
    <row r="156" spans="1:13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 t="s">
        <v>31</v>
      </c>
      <c r="M156" s="9"/>
    </row>
    <row r="157" spans="1:13" x14ac:dyDescent="0.25">
      <c r="A157" s="9" t="s">
        <v>26</v>
      </c>
      <c r="B157" s="9">
        <f>SUM(B154:B156)</f>
        <v>8</v>
      </c>
      <c r="C157" s="9">
        <f>SUM(C154:C156)</f>
        <v>25</v>
      </c>
      <c r="D157" s="9">
        <f>SUM(D154:D155)</f>
        <v>100</v>
      </c>
      <c r="E157" s="9">
        <f>SUM(E154:E155)</f>
        <v>1920</v>
      </c>
      <c r="F157" s="9">
        <f>SUM(F154:F155)</f>
        <v>100</v>
      </c>
      <c r="G157" s="9">
        <f>SUM(G154:G155)</f>
        <v>969</v>
      </c>
      <c r="H157" s="9"/>
      <c r="I157" s="9"/>
      <c r="J157" s="9"/>
      <c r="K157" s="9"/>
      <c r="L157" s="9" t="s">
        <v>31</v>
      </c>
      <c r="M157" s="9">
        <f>SUM(M154:M155)</f>
        <v>13</v>
      </c>
    </row>
    <row r="158" spans="1:13" x14ac:dyDescent="0.25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</row>
    <row r="159" spans="1:13" x14ac:dyDescent="0.25">
      <c r="A159" s="25" t="s">
        <v>31</v>
      </c>
      <c r="E159" t="s">
        <v>31</v>
      </c>
    </row>
    <row r="160" spans="1:13" x14ac:dyDescent="0.25">
      <c r="G160" t="s">
        <v>27</v>
      </c>
    </row>
    <row r="161" spans="1:13" x14ac:dyDescent="0.25">
      <c r="G161" t="s">
        <v>28</v>
      </c>
    </row>
    <row r="163" spans="1:13" x14ac:dyDescent="0.25">
      <c r="C163" t="s">
        <v>68</v>
      </c>
    </row>
    <row r="164" spans="1:13" x14ac:dyDescent="0.25">
      <c r="I164" t="s">
        <v>127</v>
      </c>
    </row>
    <row r="165" spans="1:13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</row>
    <row r="166" spans="1:13" x14ac:dyDescent="0.25">
      <c r="A166" s="1" t="s">
        <v>5</v>
      </c>
      <c r="B166" s="80" t="s">
        <v>6</v>
      </c>
      <c r="C166" s="76"/>
      <c r="D166" s="80" t="s">
        <v>7</v>
      </c>
      <c r="E166" s="76"/>
      <c r="F166" s="80" t="s">
        <v>8</v>
      </c>
      <c r="G166" s="76"/>
      <c r="H166" s="80" t="s">
        <v>9</v>
      </c>
      <c r="I166" s="76"/>
      <c r="J166" s="80" t="s">
        <v>10</v>
      </c>
      <c r="K166" s="76"/>
      <c r="L166" s="80" t="s">
        <v>11</v>
      </c>
      <c r="M166" s="76"/>
    </row>
    <row r="167" spans="1:13" x14ac:dyDescent="0.25">
      <c r="A167" s="2"/>
      <c r="B167" s="77" t="s">
        <v>12</v>
      </c>
      <c r="C167" s="78"/>
      <c r="D167" s="77" t="s">
        <v>13</v>
      </c>
      <c r="E167" s="78"/>
      <c r="F167" s="3"/>
      <c r="G167" s="4"/>
      <c r="H167" s="77" t="s">
        <v>14</v>
      </c>
      <c r="I167" s="78"/>
      <c r="J167" s="3"/>
      <c r="K167" s="4"/>
      <c r="L167" s="77" t="s">
        <v>15</v>
      </c>
      <c r="M167" s="78"/>
    </row>
    <row r="168" spans="1:13" x14ac:dyDescent="0.25">
      <c r="A168" s="5"/>
      <c r="B168" s="6"/>
      <c r="C168" s="7"/>
      <c r="D168" s="6"/>
      <c r="E168" s="7"/>
      <c r="F168" s="6"/>
      <c r="G168" s="7"/>
      <c r="H168" s="6" t="s">
        <v>16</v>
      </c>
      <c r="I168" s="7"/>
      <c r="J168" s="6"/>
      <c r="K168" s="7"/>
      <c r="L168" s="6"/>
      <c r="M168" s="7"/>
    </row>
    <row r="169" spans="1:13" x14ac:dyDescent="0.25">
      <c r="A169" s="1"/>
      <c r="B169" s="1" t="s">
        <v>17</v>
      </c>
      <c r="C169" s="1" t="s">
        <v>18</v>
      </c>
      <c r="D169" s="1" t="s">
        <v>17</v>
      </c>
      <c r="E169" s="1" t="s">
        <v>18</v>
      </c>
      <c r="F169" s="1" t="s">
        <v>17</v>
      </c>
      <c r="G169" s="1" t="s">
        <v>18</v>
      </c>
      <c r="H169" s="1" t="s">
        <v>17</v>
      </c>
      <c r="I169" s="1" t="s">
        <v>18</v>
      </c>
      <c r="J169" s="1" t="s">
        <v>17</v>
      </c>
      <c r="K169" s="1" t="s">
        <v>18</v>
      </c>
      <c r="L169" s="1" t="s">
        <v>19</v>
      </c>
      <c r="M169" s="1" t="s">
        <v>20</v>
      </c>
    </row>
    <row r="170" spans="1:13" x14ac:dyDescent="0.25">
      <c r="A170" s="40"/>
      <c r="B170" s="40" t="s">
        <v>21</v>
      </c>
      <c r="C170" s="40" t="s">
        <v>21</v>
      </c>
      <c r="D170" s="40" t="s">
        <v>21</v>
      </c>
      <c r="E170" s="40" t="s">
        <v>21</v>
      </c>
      <c r="F170" s="40" t="s">
        <v>21</v>
      </c>
      <c r="G170" s="40" t="s">
        <v>21</v>
      </c>
      <c r="H170" s="40" t="s">
        <v>21</v>
      </c>
      <c r="I170" s="40" t="s">
        <v>21</v>
      </c>
      <c r="J170" s="40" t="s">
        <v>21</v>
      </c>
      <c r="K170" s="40" t="s">
        <v>21</v>
      </c>
      <c r="L170" s="40" t="s">
        <v>22</v>
      </c>
      <c r="M170" s="40"/>
    </row>
    <row r="171" spans="1:13" x14ac:dyDescent="0.25">
      <c r="A171" s="9" t="s">
        <v>23</v>
      </c>
      <c r="B171" s="9">
        <v>6</v>
      </c>
      <c r="C171" s="9">
        <v>15</v>
      </c>
      <c r="D171" s="9">
        <v>70</v>
      </c>
      <c r="E171" s="9">
        <v>1000</v>
      </c>
      <c r="F171" s="9">
        <v>70</v>
      </c>
      <c r="G171" s="9">
        <v>450</v>
      </c>
      <c r="H171" s="10">
        <v>0</v>
      </c>
      <c r="I171" s="10">
        <v>0</v>
      </c>
      <c r="J171" s="9"/>
      <c r="K171" s="10">
        <v>0</v>
      </c>
      <c r="L171" s="9">
        <v>0</v>
      </c>
      <c r="M171" s="9">
        <v>8000</v>
      </c>
    </row>
    <row r="172" spans="1:13" x14ac:dyDescent="0.25">
      <c r="A172" s="9" t="s">
        <v>24</v>
      </c>
      <c r="B172" s="9">
        <v>2</v>
      </c>
      <c r="C172" s="9">
        <v>10</v>
      </c>
      <c r="D172" s="9">
        <v>20</v>
      </c>
      <c r="E172" s="9">
        <v>820</v>
      </c>
      <c r="F172" s="9">
        <v>20</v>
      </c>
      <c r="G172" s="9">
        <v>400</v>
      </c>
      <c r="H172" s="10">
        <v>0</v>
      </c>
      <c r="I172" s="10">
        <v>0</v>
      </c>
      <c r="J172" s="9"/>
      <c r="K172" s="10">
        <v>0</v>
      </c>
      <c r="L172" s="9">
        <v>0</v>
      </c>
      <c r="M172" s="9">
        <v>4800</v>
      </c>
    </row>
    <row r="173" spans="1:13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 t="s">
        <v>31</v>
      </c>
      <c r="M173" s="9"/>
    </row>
    <row r="174" spans="1:13" x14ac:dyDescent="0.25">
      <c r="A174" s="9" t="s">
        <v>26</v>
      </c>
      <c r="B174" s="9">
        <f>SUM(B171:B173)</f>
        <v>8</v>
      </c>
      <c r="C174" s="9">
        <f>SUM(C171:C173)</f>
        <v>25</v>
      </c>
      <c r="D174" s="9">
        <f>SUM(D171:D172)</f>
        <v>90</v>
      </c>
      <c r="E174" s="9">
        <f>SUM(E171:E172)</f>
        <v>1820</v>
      </c>
      <c r="F174" s="9">
        <f>SUM(F171:F172)</f>
        <v>90</v>
      </c>
      <c r="G174" s="9">
        <f>SUM(G171:G172)</f>
        <v>850</v>
      </c>
      <c r="H174" s="9"/>
      <c r="I174" s="9"/>
      <c r="J174" s="9"/>
      <c r="K174" s="9"/>
      <c r="L174" s="9" t="s">
        <v>31</v>
      </c>
      <c r="M174" s="9">
        <f>SUM(M171:M172)</f>
        <v>12800</v>
      </c>
    </row>
    <row r="175" spans="1:13" x14ac:dyDescent="0.25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</row>
    <row r="176" spans="1:13" x14ac:dyDescent="0.25">
      <c r="A176" s="25" t="s">
        <v>31</v>
      </c>
      <c r="E176" t="s">
        <v>31</v>
      </c>
    </row>
    <row r="177" spans="1:13" x14ac:dyDescent="0.25">
      <c r="G177" t="s">
        <v>27</v>
      </c>
    </row>
    <row r="178" spans="1:13" x14ac:dyDescent="0.25">
      <c r="G178" t="s">
        <v>28</v>
      </c>
    </row>
    <row r="180" spans="1:13" x14ac:dyDescent="0.25">
      <c r="C180" t="s">
        <v>68</v>
      </c>
    </row>
    <row r="181" spans="1:13" x14ac:dyDescent="0.25">
      <c r="I181" t="s">
        <v>195</v>
      </c>
    </row>
    <row r="182" spans="1:13" ht="15.75" thickBot="1" x14ac:dyDescent="0.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</row>
    <row r="183" spans="1:13" x14ac:dyDescent="0.25">
      <c r="A183" s="1" t="s">
        <v>5</v>
      </c>
      <c r="B183" s="80" t="s">
        <v>6</v>
      </c>
      <c r="C183" s="76"/>
      <c r="D183" s="80" t="s">
        <v>7</v>
      </c>
      <c r="E183" s="76"/>
      <c r="F183" s="80" t="s">
        <v>8</v>
      </c>
      <c r="G183" s="76"/>
      <c r="H183" s="80" t="s">
        <v>9</v>
      </c>
      <c r="I183" s="76"/>
      <c r="J183" s="80" t="s">
        <v>10</v>
      </c>
      <c r="K183" s="76"/>
      <c r="L183" s="80" t="s">
        <v>11</v>
      </c>
      <c r="M183" s="76"/>
    </row>
    <row r="184" spans="1:13" x14ac:dyDescent="0.25">
      <c r="A184" s="2"/>
      <c r="B184" s="77" t="s">
        <v>12</v>
      </c>
      <c r="C184" s="78"/>
      <c r="D184" s="77" t="s">
        <v>13</v>
      </c>
      <c r="E184" s="78"/>
      <c r="F184" s="3"/>
      <c r="G184" s="4"/>
      <c r="H184" s="77" t="s">
        <v>14</v>
      </c>
      <c r="I184" s="78"/>
      <c r="J184" s="3"/>
      <c r="K184" s="4"/>
      <c r="L184" s="77" t="s">
        <v>15</v>
      </c>
      <c r="M184" s="78"/>
    </row>
    <row r="185" spans="1:13" ht="15.75" thickBot="1" x14ac:dyDescent="0.3">
      <c r="A185" s="5"/>
      <c r="B185" s="6"/>
      <c r="C185" s="7"/>
      <c r="D185" s="6"/>
      <c r="E185" s="7"/>
      <c r="F185" s="6"/>
      <c r="G185" s="7"/>
      <c r="H185" s="6" t="s">
        <v>16</v>
      </c>
      <c r="I185" s="7"/>
      <c r="J185" s="6"/>
      <c r="K185" s="7"/>
      <c r="L185" s="6"/>
      <c r="M185" s="7"/>
    </row>
    <row r="186" spans="1:13" x14ac:dyDescent="0.25">
      <c r="A186" s="1"/>
      <c r="B186" s="1" t="s">
        <v>17</v>
      </c>
      <c r="C186" s="1" t="s">
        <v>18</v>
      </c>
      <c r="D186" s="1" t="s">
        <v>17</v>
      </c>
      <c r="E186" s="1" t="s">
        <v>18</v>
      </c>
      <c r="F186" s="1" t="s">
        <v>17</v>
      </c>
      <c r="G186" s="1" t="s">
        <v>18</v>
      </c>
      <c r="H186" s="1" t="s">
        <v>17</v>
      </c>
      <c r="I186" s="1" t="s">
        <v>18</v>
      </c>
      <c r="J186" s="1" t="s">
        <v>17</v>
      </c>
      <c r="K186" s="1" t="s">
        <v>18</v>
      </c>
      <c r="L186" s="1" t="s">
        <v>19</v>
      </c>
      <c r="M186" s="1" t="s">
        <v>20</v>
      </c>
    </row>
    <row r="187" spans="1:13" x14ac:dyDescent="0.25">
      <c r="A187" s="40"/>
      <c r="B187" s="40" t="s">
        <v>21</v>
      </c>
      <c r="C187" s="40" t="s">
        <v>21</v>
      </c>
      <c r="D187" s="40" t="s">
        <v>21</v>
      </c>
      <c r="E187" s="40" t="s">
        <v>21</v>
      </c>
      <c r="F187" s="40" t="s">
        <v>21</v>
      </c>
      <c r="G187" s="40" t="s">
        <v>21</v>
      </c>
      <c r="H187" s="40" t="s">
        <v>21</v>
      </c>
      <c r="I187" s="40" t="s">
        <v>21</v>
      </c>
      <c r="J187" s="40" t="s">
        <v>21</v>
      </c>
      <c r="K187" s="40" t="s">
        <v>21</v>
      </c>
      <c r="L187" s="40" t="s">
        <v>22</v>
      </c>
      <c r="M187" s="40"/>
    </row>
    <row r="188" spans="1:13" x14ac:dyDescent="0.25">
      <c r="A188" s="9" t="s">
        <v>23</v>
      </c>
      <c r="B188" s="9">
        <v>6</v>
      </c>
      <c r="C188" s="9">
        <v>15</v>
      </c>
      <c r="D188" s="9">
        <v>70</v>
      </c>
      <c r="E188" s="9">
        <v>1000</v>
      </c>
      <c r="F188" s="9">
        <v>70</v>
      </c>
      <c r="G188" s="9">
        <v>450</v>
      </c>
      <c r="H188" s="10">
        <v>0</v>
      </c>
      <c r="I188" s="10">
        <v>0</v>
      </c>
      <c r="J188" s="9"/>
      <c r="K188" s="10">
        <v>0</v>
      </c>
      <c r="L188" s="9">
        <v>0</v>
      </c>
      <c r="M188" s="9">
        <v>9000</v>
      </c>
    </row>
    <row r="189" spans="1:13" x14ac:dyDescent="0.25">
      <c r="A189" s="9" t="s">
        <v>24</v>
      </c>
      <c r="B189" s="9">
        <v>2</v>
      </c>
      <c r="C189" s="9">
        <v>13</v>
      </c>
      <c r="D189" s="9">
        <v>30</v>
      </c>
      <c r="E189" s="9">
        <v>800</v>
      </c>
      <c r="F189" s="9">
        <v>20</v>
      </c>
      <c r="G189" s="9">
        <v>380</v>
      </c>
      <c r="H189" s="10">
        <v>0</v>
      </c>
      <c r="I189" s="10">
        <v>0</v>
      </c>
      <c r="J189" s="9"/>
      <c r="K189" s="10">
        <v>0</v>
      </c>
      <c r="L189" s="9">
        <v>0</v>
      </c>
      <c r="M189" s="9">
        <v>4800</v>
      </c>
    </row>
    <row r="190" spans="1:13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 t="s">
        <v>31</v>
      </c>
      <c r="M190" s="9"/>
    </row>
    <row r="191" spans="1:13" x14ac:dyDescent="0.25">
      <c r="A191" s="9" t="s">
        <v>26</v>
      </c>
      <c r="B191" s="9">
        <f>SUM(B188:B190)</f>
        <v>8</v>
      </c>
      <c r="C191" s="9">
        <f>SUM(C188:C190)</f>
        <v>28</v>
      </c>
      <c r="D191" s="9">
        <f>SUM(D188:D189)</f>
        <v>100</v>
      </c>
      <c r="E191" s="9">
        <f>SUM(E188:E189)</f>
        <v>1800</v>
      </c>
      <c r="F191" s="9">
        <f>SUM(F188:F189)</f>
        <v>90</v>
      </c>
      <c r="G191" s="9">
        <f>SUM(G188:G189)</f>
        <v>830</v>
      </c>
      <c r="H191" s="9"/>
      <c r="I191" s="9"/>
      <c r="J191" s="9"/>
      <c r="K191" s="9"/>
      <c r="L191" s="9" t="s">
        <v>31</v>
      </c>
      <c r="M191" s="9">
        <f>SUM(M188:M189)</f>
        <v>13800</v>
      </c>
    </row>
    <row r="192" spans="1:13" x14ac:dyDescent="0.25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</row>
    <row r="193" spans="1:7" x14ac:dyDescent="0.25">
      <c r="A193" s="25" t="s">
        <v>31</v>
      </c>
      <c r="E193" t="s">
        <v>31</v>
      </c>
    </row>
    <row r="194" spans="1:7" x14ac:dyDescent="0.25">
      <c r="G194" t="s">
        <v>27</v>
      </c>
    </row>
    <row r="195" spans="1:7" x14ac:dyDescent="0.25">
      <c r="G195" t="s">
        <v>28</v>
      </c>
    </row>
  </sheetData>
  <mergeCells count="10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30:M30"/>
    <mergeCell ref="B31:C31"/>
    <mergeCell ref="D31:E31"/>
    <mergeCell ref="H31:I31"/>
    <mergeCell ref="L31:M31"/>
    <mergeCell ref="B30:C30"/>
    <mergeCell ref="D30:E30"/>
    <mergeCell ref="F30:G30"/>
    <mergeCell ref="H30:I30"/>
    <mergeCell ref="J30:K30"/>
    <mergeCell ref="L51:M51"/>
    <mergeCell ref="B52:C52"/>
    <mergeCell ref="D52:E52"/>
    <mergeCell ref="H52:I52"/>
    <mergeCell ref="L52:M52"/>
    <mergeCell ref="B51:C51"/>
    <mergeCell ref="D51:E51"/>
    <mergeCell ref="F51:G51"/>
    <mergeCell ref="H51:I51"/>
    <mergeCell ref="J51:K51"/>
    <mergeCell ref="L72:M72"/>
    <mergeCell ref="B73:C73"/>
    <mergeCell ref="D73:E73"/>
    <mergeCell ref="H73:I73"/>
    <mergeCell ref="L73:M73"/>
    <mergeCell ref="B72:C72"/>
    <mergeCell ref="D72:E72"/>
    <mergeCell ref="F72:G72"/>
    <mergeCell ref="H72:I72"/>
    <mergeCell ref="J72:K72"/>
    <mergeCell ref="L97:M97"/>
    <mergeCell ref="B98:C98"/>
    <mergeCell ref="D98:E98"/>
    <mergeCell ref="H98:I98"/>
    <mergeCell ref="L98:M98"/>
    <mergeCell ref="B97:C97"/>
    <mergeCell ref="D97:E97"/>
    <mergeCell ref="F97:G97"/>
    <mergeCell ref="H97:I97"/>
    <mergeCell ref="J97:K97"/>
    <mergeCell ref="L115:M115"/>
    <mergeCell ref="B116:C116"/>
    <mergeCell ref="D116:E116"/>
    <mergeCell ref="H116:I116"/>
    <mergeCell ref="L116:M116"/>
    <mergeCell ref="B115:C115"/>
    <mergeCell ref="D115:E115"/>
    <mergeCell ref="F115:G115"/>
    <mergeCell ref="H115:I115"/>
    <mergeCell ref="J115:K115"/>
    <mergeCell ref="L132:M132"/>
    <mergeCell ref="B133:C133"/>
    <mergeCell ref="D133:E133"/>
    <mergeCell ref="H133:I133"/>
    <mergeCell ref="L133:M133"/>
    <mergeCell ref="B132:C132"/>
    <mergeCell ref="D132:E132"/>
    <mergeCell ref="F132:G132"/>
    <mergeCell ref="H132:I132"/>
    <mergeCell ref="J132:K132"/>
    <mergeCell ref="L149:M149"/>
    <mergeCell ref="B150:C150"/>
    <mergeCell ref="D150:E150"/>
    <mergeCell ref="H150:I150"/>
    <mergeCell ref="L150:M150"/>
    <mergeCell ref="B149:C149"/>
    <mergeCell ref="D149:E149"/>
    <mergeCell ref="F149:G149"/>
    <mergeCell ref="H149:I149"/>
    <mergeCell ref="J149:K149"/>
    <mergeCell ref="L166:M166"/>
    <mergeCell ref="B167:C167"/>
    <mergeCell ref="D167:E167"/>
    <mergeCell ref="H167:I167"/>
    <mergeCell ref="L167:M167"/>
    <mergeCell ref="B166:C166"/>
    <mergeCell ref="D166:E166"/>
    <mergeCell ref="F166:G166"/>
    <mergeCell ref="H166:I166"/>
    <mergeCell ref="J166:K166"/>
    <mergeCell ref="L183:M183"/>
    <mergeCell ref="B184:C184"/>
    <mergeCell ref="D184:E184"/>
    <mergeCell ref="H184:I184"/>
    <mergeCell ref="L184:M184"/>
    <mergeCell ref="B183:C183"/>
    <mergeCell ref="D183:E183"/>
    <mergeCell ref="F183:G183"/>
    <mergeCell ref="H183:I183"/>
    <mergeCell ref="J183:K183"/>
  </mergeCells>
  <pageMargins left="0.7" right="0.7" top="0.75" bottom="0.75" header="0.3" footer="0.3"/>
  <pageSetup paperSize="9" scale="7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M35"/>
  <sheetViews>
    <sheetView topLeftCell="A7" workbookViewId="0">
      <selection activeCell="S25" sqref="S25"/>
    </sheetView>
  </sheetViews>
  <sheetFormatPr defaultRowHeight="15" x14ac:dyDescent="0.25"/>
  <cols>
    <col min="1" max="1" width="13.85546875" customWidth="1"/>
  </cols>
  <sheetData>
    <row r="3" spans="1:13" x14ac:dyDescent="0.25">
      <c r="C3" t="s">
        <v>3</v>
      </c>
    </row>
    <row r="4" spans="1:13" x14ac:dyDescent="0.25">
      <c r="I4" t="s">
        <v>128</v>
      </c>
    </row>
    <row r="6" spans="1:13" x14ac:dyDescent="0.25">
      <c r="A6" s="1" t="s">
        <v>5</v>
      </c>
      <c r="B6" s="80" t="s">
        <v>6</v>
      </c>
      <c r="C6" s="76"/>
      <c r="D6" s="80" t="s">
        <v>7</v>
      </c>
      <c r="E6" s="76"/>
      <c r="F6" s="80" t="s">
        <v>8</v>
      </c>
      <c r="G6" s="76"/>
      <c r="H6" s="80" t="s">
        <v>9</v>
      </c>
      <c r="I6" s="76"/>
      <c r="J6" s="80" t="s">
        <v>10</v>
      </c>
      <c r="K6" s="76"/>
      <c r="L6" s="75" t="s">
        <v>11</v>
      </c>
      <c r="M6" s="76"/>
    </row>
    <row r="7" spans="1:13" x14ac:dyDescent="0.25">
      <c r="A7" s="2"/>
      <c r="B7" s="77" t="s">
        <v>12</v>
      </c>
      <c r="C7" s="78"/>
      <c r="D7" s="77" t="s">
        <v>13</v>
      </c>
      <c r="E7" s="78"/>
      <c r="F7" s="3"/>
      <c r="G7" s="4"/>
      <c r="H7" s="77" t="s">
        <v>14</v>
      </c>
      <c r="I7" s="78"/>
      <c r="J7" s="3"/>
      <c r="K7" s="4"/>
      <c r="L7" s="79" t="s">
        <v>15</v>
      </c>
      <c r="M7" s="78"/>
    </row>
    <row r="8" spans="1:13" x14ac:dyDescent="0.25">
      <c r="A8" s="5"/>
      <c r="B8" s="6"/>
      <c r="C8" s="7"/>
      <c r="D8" s="6"/>
      <c r="E8" s="7"/>
      <c r="F8" s="6"/>
      <c r="G8" s="7"/>
      <c r="H8" s="6" t="s">
        <v>16</v>
      </c>
      <c r="I8" s="7"/>
      <c r="J8" s="6"/>
      <c r="K8" s="7"/>
      <c r="L8" s="8"/>
      <c r="M8" s="7"/>
    </row>
    <row r="9" spans="1:13" x14ac:dyDescent="0.25">
      <c r="A9" s="1"/>
      <c r="B9" s="1" t="s">
        <v>17</v>
      </c>
      <c r="C9" s="1" t="s">
        <v>18</v>
      </c>
      <c r="D9" s="1" t="s">
        <v>17</v>
      </c>
      <c r="E9" s="1" t="s">
        <v>18</v>
      </c>
      <c r="F9" s="1" t="s">
        <v>17</v>
      </c>
      <c r="G9" s="1" t="s">
        <v>18</v>
      </c>
      <c r="H9" s="1" t="s">
        <v>17</v>
      </c>
      <c r="I9" s="1" t="s">
        <v>18</v>
      </c>
      <c r="J9" s="1" t="s">
        <v>17</v>
      </c>
      <c r="K9" s="1" t="s">
        <v>18</v>
      </c>
      <c r="L9" s="1" t="s">
        <v>19</v>
      </c>
      <c r="M9" s="1" t="s">
        <v>20</v>
      </c>
    </row>
    <row r="10" spans="1:13" x14ac:dyDescent="0.25">
      <c r="A10" s="2"/>
      <c r="B10" s="2" t="s">
        <v>21</v>
      </c>
      <c r="C10" s="2" t="s">
        <v>21</v>
      </c>
      <c r="D10" s="2" t="s">
        <v>21</v>
      </c>
      <c r="E10" s="2" t="s">
        <v>21</v>
      </c>
      <c r="F10" s="2" t="s">
        <v>21</v>
      </c>
      <c r="G10" s="2" t="s">
        <v>21</v>
      </c>
      <c r="H10" s="2" t="s">
        <v>21</v>
      </c>
      <c r="I10" s="2" t="s">
        <v>21</v>
      </c>
      <c r="J10" s="2" t="s">
        <v>21</v>
      </c>
      <c r="K10" s="2" t="s">
        <v>21</v>
      </c>
      <c r="L10" s="2" t="s">
        <v>22</v>
      </c>
      <c r="M10" s="2"/>
    </row>
    <row r="11" spans="1:13" x14ac:dyDescent="0.25">
      <c r="A11" s="9" t="s">
        <v>23</v>
      </c>
      <c r="B11" s="9">
        <v>8</v>
      </c>
      <c r="C11" s="9">
        <v>27</v>
      </c>
      <c r="D11" s="24">
        <v>269</v>
      </c>
      <c r="E11" s="9">
        <v>2001</v>
      </c>
      <c r="F11" s="9">
        <v>140</v>
      </c>
      <c r="G11" s="9">
        <v>941</v>
      </c>
      <c r="H11" s="10">
        <v>0</v>
      </c>
      <c r="I11" s="10">
        <v>0</v>
      </c>
      <c r="J11" s="9"/>
      <c r="K11" s="10">
        <v>0</v>
      </c>
      <c r="L11" s="9" t="s">
        <v>31</v>
      </c>
      <c r="M11" s="9">
        <v>15400</v>
      </c>
    </row>
    <row r="12" spans="1:13" x14ac:dyDescent="0.25">
      <c r="A12" s="9" t="s">
        <v>24</v>
      </c>
      <c r="B12" s="9">
        <v>6</v>
      </c>
      <c r="C12" s="9">
        <v>13</v>
      </c>
      <c r="D12" s="9">
        <v>171</v>
      </c>
      <c r="E12" s="9">
        <v>672</v>
      </c>
      <c r="F12" s="9">
        <v>70</v>
      </c>
      <c r="G12" s="9">
        <v>282</v>
      </c>
      <c r="H12" s="10">
        <v>0</v>
      </c>
      <c r="I12" s="10">
        <v>0</v>
      </c>
      <c r="J12" s="9"/>
      <c r="K12" s="10">
        <v>0</v>
      </c>
      <c r="L12" s="9" t="s">
        <v>31</v>
      </c>
      <c r="M12" s="9">
        <v>12900</v>
      </c>
    </row>
    <row r="13" spans="1:13" x14ac:dyDescent="0.25">
      <c r="A13" s="9"/>
      <c r="B13" s="9" t="s">
        <v>31</v>
      </c>
      <c r="C13" s="9" t="s">
        <v>31</v>
      </c>
      <c r="D13" s="9" t="s">
        <v>31</v>
      </c>
      <c r="E13" s="9" t="s">
        <v>31</v>
      </c>
      <c r="F13" s="9"/>
      <c r="G13" s="9"/>
      <c r="H13" s="9"/>
      <c r="I13" s="9"/>
      <c r="J13" s="9"/>
      <c r="K13" s="9"/>
      <c r="L13" s="9"/>
      <c r="M13" s="9"/>
    </row>
    <row r="14" spans="1:13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 t="s">
        <v>31</v>
      </c>
      <c r="M14" s="9"/>
    </row>
    <row r="15" spans="1:13" x14ac:dyDescent="0.25">
      <c r="A15" s="9" t="s">
        <v>26</v>
      </c>
      <c r="B15" s="9">
        <f>SUM(B11:B14)</f>
        <v>14</v>
      </c>
      <c r="C15" s="9">
        <f>SUM(C11:C14)</f>
        <v>40</v>
      </c>
      <c r="D15" s="9">
        <f>SUM(D11:D13)</f>
        <v>440</v>
      </c>
      <c r="E15" s="9">
        <f>SUM(E11:E14)</f>
        <v>2673</v>
      </c>
      <c r="F15" s="9">
        <f>SUM(F11:F14)</f>
        <v>210</v>
      </c>
      <c r="G15" s="9">
        <f>SUM(G11:G14)</f>
        <v>1223</v>
      </c>
      <c r="H15" s="9"/>
      <c r="I15" s="9"/>
      <c r="J15" s="9"/>
      <c r="K15" s="9"/>
      <c r="L15" s="9" t="s">
        <v>31</v>
      </c>
      <c r="M15" s="9">
        <f>SUM(M11:M14)</f>
        <v>28300</v>
      </c>
    </row>
    <row r="16" spans="1:13" x14ac:dyDescent="0.25">
      <c r="E16" t="s">
        <v>31</v>
      </c>
      <c r="G16" t="s">
        <v>31</v>
      </c>
    </row>
    <row r="17" spans="1:13" x14ac:dyDescent="0.25">
      <c r="A17" s="25" t="s">
        <v>48</v>
      </c>
      <c r="B17" s="25"/>
      <c r="C17" s="25"/>
      <c r="D17" s="25"/>
      <c r="E17" s="25"/>
      <c r="G17" t="s">
        <v>27</v>
      </c>
    </row>
    <row r="18" spans="1:13" x14ac:dyDescent="0.25">
      <c r="A18" s="25" t="s">
        <v>49</v>
      </c>
      <c r="B18" s="25"/>
      <c r="C18" s="25"/>
      <c r="D18" s="25"/>
      <c r="E18" s="25"/>
      <c r="G18" t="s">
        <v>28</v>
      </c>
    </row>
    <row r="19" spans="1:13" x14ac:dyDescent="0.25">
      <c r="F19" t="s">
        <v>31</v>
      </c>
    </row>
    <row r="20" spans="1:13" x14ac:dyDescent="0.25">
      <c r="C20" t="s">
        <v>3</v>
      </c>
    </row>
    <row r="21" spans="1:13" x14ac:dyDescent="0.25">
      <c r="I21" t="s">
        <v>129</v>
      </c>
    </row>
    <row r="23" spans="1:13" x14ac:dyDescent="0.25">
      <c r="A23" s="1" t="s">
        <v>5</v>
      </c>
      <c r="B23" s="80" t="s">
        <v>6</v>
      </c>
      <c r="C23" s="76"/>
      <c r="D23" s="80" t="s">
        <v>7</v>
      </c>
      <c r="E23" s="76"/>
      <c r="F23" s="80" t="s">
        <v>8</v>
      </c>
      <c r="G23" s="76"/>
      <c r="H23" s="80" t="s">
        <v>9</v>
      </c>
      <c r="I23" s="76"/>
      <c r="J23" s="80" t="s">
        <v>10</v>
      </c>
      <c r="K23" s="76"/>
      <c r="L23" s="75" t="s">
        <v>11</v>
      </c>
      <c r="M23" s="76"/>
    </row>
    <row r="24" spans="1:13" x14ac:dyDescent="0.25">
      <c r="A24" s="2"/>
      <c r="B24" s="77" t="s">
        <v>12</v>
      </c>
      <c r="C24" s="78"/>
      <c r="D24" s="77" t="s">
        <v>13</v>
      </c>
      <c r="E24" s="78"/>
      <c r="F24" s="3"/>
      <c r="G24" s="4"/>
      <c r="H24" s="77" t="s">
        <v>14</v>
      </c>
      <c r="I24" s="78"/>
      <c r="J24" s="3"/>
      <c r="K24" s="4"/>
      <c r="L24" s="79" t="s">
        <v>15</v>
      </c>
      <c r="M24" s="78"/>
    </row>
    <row r="25" spans="1:13" x14ac:dyDescent="0.25">
      <c r="A25" s="5"/>
      <c r="B25" s="6"/>
      <c r="C25" s="7"/>
      <c r="D25" s="6"/>
      <c r="E25" s="7"/>
      <c r="F25" s="6"/>
      <c r="G25" s="7"/>
      <c r="H25" s="6" t="s">
        <v>16</v>
      </c>
      <c r="I25" s="7"/>
      <c r="J25" s="6"/>
      <c r="K25" s="7"/>
      <c r="L25" s="8"/>
      <c r="M25" s="7"/>
    </row>
    <row r="26" spans="1:13" x14ac:dyDescent="0.25">
      <c r="A26" s="1"/>
      <c r="B26" s="1" t="s">
        <v>17</v>
      </c>
      <c r="C26" s="1" t="s">
        <v>18</v>
      </c>
      <c r="D26" s="1" t="s">
        <v>17</v>
      </c>
      <c r="E26" s="1" t="s">
        <v>18</v>
      </c>
      <c r="F26" s="1" t="s">
        <v>17</v>
      </c>
      <c r="G26" s="1" t="s">
        <v>18</v>
      </c>
      <c r="H26" s="1" t="s">
        <v>17</v>
      </c>
      <c r="I26" s="1" t="s">
        <v>18</v>
      </c>
      <c r="J26" s="1" t="s">
        <v>17</v>
      </c>
      <c r="K26" s="1" t="s">
        <v>18</v>
      </c>
      <c r="L26" s="1" t="s">
        <v>19</v>
      </c>
      <c r="M26" s="1" t="s">
        <v>20</v>
      </c>
    </row>
    <row r="27" spans="1:13" x14ac:dyDescent="0.25">
      <c r="A27" s="2"/>
      <c r="B27" s="2" t="s">
        <v>21</v>
      </c>
      <c r="C27" s="2" t="s">
        <v>21</v>
      </c>
      <c r="D27" s="2" t="s">
        <v>21</v>
      </c>
      <c r="E27" s="2" t="s">
        <v>21</v>
      </c>
      <c r="F27" s="2" t="s">
        <v>21</v>
      </c>
      <c r="G27" s="2" t="s">
        <v>21</v>
      </c>
      <c r="H27" s="2" t="s">
        <v>21</v>
      </c>
      <c r="I27" s="2" t="s">
        <v>21</v>
      </c>
      <c r="J27" s="2" t="s">
        <v>21</v>
      </c>
      <c r="K27" s="2" t="s">
        <v>21</v>
      </c>
      <c r="L27" s="2" t="s">
        <v>22</v>
      </c>
      <c r="M27" s="2"/>
    </row>
    <row r="28" spans="1:13" x14ac:dyDescent="0.25">
      <c r="A28" s="9" t="s">
        <v>23</v>
      </c>
      <c r="B28" s="9">
        <v>8</v>
      </c>
      <c r="C28" s="9">
        <v>27</v>
      </c>
      <c r="D28" s="24">
        <v>269</v>
      </c>
      <c r="E28" s="9">
        <v>2001</v>
      </c>
      <c r="F28" s="9">
        <v>140</v>
      </c>
      <c r="G28" s="9">
        <v>941</v>
      </c>
      <c r="H28" s="10">
        <v>0</v>
      </c>
      <c r="I28" s="10">
        <v>0</v>
      </c>
      <c r="J28" s="9"/>
      <c r="K28" s="10">
        <v>0</v>
      </c>
      <c r="L28" s="9" t="s">
        <v>31</v>
      </c>
      <c r="M28" s="9">
        <v>15400</v>
      </c>
    </row>
    <row r="29" spans="1:13" x14ac:dyDescent="0.25">
      <c r="A29" s="9" t="s">
        <v>24</v>
      </c>
      <c r="B29" s="9">
        <v>6</v>
      </c>
      <c r="C29" s="9">
        <v>13</v>
      </c>
      <c r="D29" s="9">
        <v>171</v>
      </c>
      <c r="E29" s="9">
        <v>672</v>
      </c>
      <c r="F29" s="9">
        <v>70</v>
      </c>
      <c r="G29" s="9">
        <v>282</v>
      </c>
      <c r="H29" s="10">
        <v>0</v>
      </c>
      <c r="I29" s="10">
        <v>0</v>
      </c>
      <c r="J29" s="9"/>
      <c r="K29" s="10">
        <v>0</v>
      </c>
      <c r="L29" s="9" t="s">
        <v>31</v>
      </c>
      <c r="M29" s="9">
        <v>12900</v>
      </c>
    </row>
    <row r="30" spans="1:13" x14ac:dyDescent="0.25">
      <c r="A30" s="9"/>
      <c r="B30" s="9" t="s">
        <v>31</v>
      </c>
      <c r="C30" s="9" t="s">
        <v>31</v>
      </c>
      <c r="D30" s="9" t="s">
        <v>31</v>
      </c>
      <c r="E30" s="9" t="s">
        <v>31</v>
      </c>
      <c r="F30" s="9"/>
      <c r="G30" s="9"/>
      <c r="H30" s="9"/>
      <c r="I30" s="9"/>
      <c r="J30" s="9"/>
      <c r="K30" s="9"/>
      <c r="L30" s="9"/>
      <c r="M30" s="9"/>
    </row>
    <row r="31" spans="1:13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 t="s">
        <v>31</v>
      </c>
      <c r="M31" s="9"/>
    </row>
    <row r="32" spans="1:13" x14ac:dyDescent="0.25">
      <c r="A32" s="9" t="s">
        <v>26</v>
      </c>
      <c r="B32" s="9">
        <f>SUM(B28:B31)</f>
        <v>14</v>
      </c>
      <c r="C32" s="9">
        <f>SUM(C28:C31)</f>
        <v>40</v>
      </c>
      <c r="D32" s="9">
        <f>SUM(D28:D30)</f>
        <v>440</v>
      </c>
      <c r="E32" s="9">
        <f>SUM(E28:E31)</f>
        <v>2673</v>
      </c>
      <c r="F32" s="9">
        <f>SUM(F28:F31)</f>
        <v>210</v>
      </c>
      <c r="G32" s="9">
        <f>SUM(G28:G31)</f>
        <v>1223</v>
      </c>
      <c r="H32" s="9"/>
      <c r="I32" s="9"/>
      <c r="J32" s="9"/>
      <c r="K32" s="9"/>
      <c r="L32" s="9" t="s">
        <v>31</v>
      </c>
      <c r="M32" s="9">
        <f>SUM(M28:M31)</f>
        <v>28300</v>
      </c>
    </row>
    <row r="33" spans="1:7" x14ac:dyDescent="0.25">
      <c r="E33" t="s">
        <v>31</v>
      </c>
      <c r="G33" t="s">
        <v>31</v>
      </c>
    </row>
    <row r="34" spans="1:7" x14ac:dyDescent="0.25">
      <c r="A34" s="25" t="s">
        <v>48</v>
      </c>
      <c r="B34" s="25"/>
      <c r="C34" s="25"/>
      <c r="D34" s="25"/>
      <c r="E34" s="25"/>
      <c r="G34" t="s">
        <v>27</v>
      </c>
    </row>
    <row r="35" spans="1:7" x14ac:dyDescent="0.25">
      <c r="A35" s="25" t="s">
        <v>49</v>
      </c>
      <c r="B35" s="25"/>
      <c r="C35" s="25"/>
      <c r="D35" s="25"/>
      <c r="E35" s="25"/>
      <c r="G35" t="s">
        <v>28</v>
      </c>
    </row>
  </sheetData>
  <mergeCells count="20">
    <mergeCell ref="L6:M6"/>
    <mergeCell ref="B7:C7"/>
    <mergeCell ref="D7:E7"/>
    <mergeCell ref="H7:I7"/>
    <mergeCell ref="L7:M7"/>
    <mergeCell ref="B6:C6"/>
    <mergeCell ref="D6:E6"/>
    <mergeCell ref="F6:G6"/>
    <mergeCell ref="H6:I6"/>
    <mergeCell ref="J6:K6"/>
    <mergeCell ref="L23:M23"/>
    <mergeCell ref="B24:C24"/>
    <mergeCell ref="D24:E24"/>
    <mergeCell ref="H24:I24"/>
    <mergeCell ref="L24:M24"/>
    <mergeCell ref="B23:C23"/>
    <mergeCell ref="D23:E23"/>
    <mergeCell ref="F23:G23"/>
    <mergeCell ref="H23:I23"/>
    <mergeCell ref="J23:K23"/>
  </mergeCells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64"/>
  <sheetViews>
    <sheetView topLeftCell="A134" workbookViewId="0">
      <selection activeCell="A149" sqref="A149:XFD165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130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8</v>
      </c>
      <c r="C13" s="9">
        <v>8</v>
      </c>
      <c r="D13" s="9">
        <v>200</v>
      </c>
      <c r="E13" s="9">
        <v>400</v>
      </c>
      <c r="F13" s="9"/>
      <c r="G13" s="9">
        <v>200</v>
      </c>
      <c r="H13" s="10">
        <v>0.11</v>
      </c>
      <c r="I13" s="10">
        <v>0.22</v>
      </c>
      <c r="J13" s="9"/>
      <c r="K13" s="10">
        <v>0.47</v>
      </c>
      <c r="L13" s="9"/>
      <c r="M13" s="9">
        <v>10</v>
      </c>
    </row>
    <row r="14" spans="1:13" x14ac:dyDescent="0.25">
      <c r="A14" s="9" t="s">
        <v>24</v>
      </c>
      <c r="B14" s="9">
        <v>8</v>
      </c>
      <c r="C14" s="9">
        <v>6</v>
      </c>
      <c r="D14" s="9">
        <v>192</v>
      </c>
      <c r="E14" s="9">
        <v>200</v>
      </c>
      <c r="F14" s="9"/>
      <c r="G14" s="9">
        <v>100</v>
      </c>
      <c r="H14" s="10">
        <v>0.18</v>
      </c>
      <c r="I14" s="10">
        <v>0.19</v>
      </c>
      <c r="J14" s="9"/>
      <c r="K14" s="10">
        <v>0.41</v>
      </c>
      <c r="L14" s="9"/>
      <c r="M14" s="9">
        <v>9.6</v>
      </c>
    </row>
    <row r="15" spans="1:13" x14ac:dyDescent="0.25">
      <c r="A15" s="9" t="s">
        <v>25</v>
      </c>
      <c r="B15" s="9">
        <v>0</v>
      </c>
      <c r="C15" s="9">
        <v>0</v>
      </c>
      <c r="D15" s="9">
        <v>0</v>
      </c>
      <c r="E15" s="9">
        <v>0</v>
      </c>
      <c r="F15" s="9"/>
      <c r="G15" s="9">
        <v>0</v>
      </c>
      <c r="H15" s="10">
        <v>0</v>
      </c>
      <c r="I15" s="10" t="s">
        <v>31</v>
      </c>
      <c r="J15" s="9"/>
      <c r="K15" s="10" t="s">
        <v>31</v>
      </c>
      <c r="L15" s="9"/>
      <c r="M15" s="9">
        <v>0</v>
      </c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f>SUM(B13:B16)</f>
        <v>16</v>
      </c>
      <c r="C17" s="9">
        <f>SUM(C13:C15)</f>
        <v>14</v>
      </c>
      <c r="D17" s="9">
        <f>SUM(D13:D15)</f>
        <v>392</v>
      </c>
      <c r="E17" s="9">
        <f>SUM(E13:E15)</f>
        <v>600</v>
      </c>
      <c r="F17" s="9">
        <v>0</v>
      </c>
      <c r="G17" s="9">
        <f>SUM(G13:G15)</f>
        <v>300</v>
      </c>
      <c r="H17" s="9"/>
      <c r="I17" s="9"/>
      <c r="J17" s="9"/>
      <c r="K17" s="9"/>
      <c r="L17" s="9">
        <v>6.7</v>
      </c>
      <c r="M17" s="9">
        <f>SUM(M13:M15)</f>
        <v>19.600000000000001</v>
      </c>
    </row>
    <row r="20" spans="1:13" x14ac:dyDescent="0.25">
      <c r="G20" t="s">
        <v>27</v>
      </c>
    </row>
    <row r="21" spans="1:13" x14ac:dyDescent="0.25">
      <c r="G21" t="s">
        <v>28</v>
      </c>
    </row>
    <row r="23" spans="1:13" x14ac:dyDescent="0.25">
      <c r="I23" t="s">
        <v>0</v>
      </c>
    </row>
    <row r="24" spans="1:13" x14ac:dyDescent="0.25">
      <c r="I24" t="s">
        <v>1</v>
      </c>
    </row>
    <row r="25" spans="1:13" x14ac:dyDescent="0.25">
      <c r="I25" t="s">
        <v>2</v>
      </c>
    </row>
    <row r="27" spans="1:13" x14ac:dyDescent="0.25">
      <c r="C27" t="s">
        <v>3</v>
      </c>
    </row>
    <row r="28" spans="1:13" x14ac:dyDescent="0.25">
      <c r="I28" t="s">
        <v>131</v>
      </c>
    </row>
    <row r="30" spans="1:13" x14ac:dyDescent="0.25">
      <c r="A30" s="1" t="s">
        <v>5</v>
      </c>
      <c r="B30" s="80" t="s">
        <v>6</v>
      </c>
      <c r="C30" s="76"/>
      <c r="D30" s="80" t="s">
        <v>7</v>
      </c>
      <c r="E30" s="76"/>
      <c r="F30" s="80" t="s">
        <v>8</v>
      </c>
      <c r="G30" s="76"/>
      <c r="H30" s="80" t="s">
        <v>9</v>
      </c>
      <c r="I30" s="76"/>
      <c r="J30" s="80" t="s">
        <v>10</v>
      </c>
      <c r="K30" s="76"/>
      <c r="L30" s="75" t="s">
        <v>11</v>
      </c>
      <c r="M30" s="76"/>
    </row>
    <row r="31" spans="1:13" x14ac:dyDescent="0.25">
      <c r="A31" s="2"/>
      <c r="B31" s="77" t="s">
        <v>12</v>
      </c>
      <c r="C31" s="78"/>
      <c r="D31" s="77" t="s">
        <v>13</v>
      </c>
      <c r="E31" s="78"/>
      <c r="F31" s="3"/>
      <c r="G31" s="4"/>
      <c r="H31" s="77" t="s">
        <v>14</v>
      </c>
      <c r="I31" s="78"/>
      <c r="J31" s="3"/>
      <c r="K31" s="4"/>
      <c r="L31" s="79" t="s">
        <v>15</v>
      </c>
      <c r="M31" s="78"/>
    </row>
    <row r="32" spans="1:13" x14ac:dyDescent="0.25">
      <c r="A32" s="5"/>
      <c r="B32" s="6"/>
      <c r="C32" s="7"/>
      <c r="D32" s="6"/>
      <c r="E32" s="7"/>
      <c r="F32" s="6"/>
      <c r="G32" s="7"/>
      <c r="H32" s="6" t="s">
        <v>16</v>
      </c>
      <c r="I32" s="7"/>
      <c r="J32" s="6"/>
      <c r="K32" s="7"/>
      <c r="L32" s="8"/>
      <c r="M32" s="7"/>
    </row>
    <row r="33" spans="1:13" x14ac:dyDescent="0.25">
      <c r="A33" s="1"/>
      <c r="B33" s="1" t="s">
        <v>17</v>
      </c>
      <c r="C33" s="1" t="s">
        <v>18</v>
      </c>
      <c r="D33" s="1" t="s">
        <v>17</v>
      </c>
      <c r="E33" s="1" t="s">
        <v>18</v>
      </c>
      <c r="F33" s="1" t="s">
        <v>17</v>
      </c>
      <c r="G33" s="1" t="s">
        <v>18</v>
      </c>
      <c r="H33" s="1" t="s">
        <v>17</v>
      </c>
      <c r="I33" s="1" t="s">
        <v>18</v>
      </c>
      <c r="J33" s="1" t="s">
        <v>17</v>
      </c>
      <c r="K33" s="1" t="s">
        <v>18</v>
      </c>
      <c r="L33" s="1" t="s">
        <v>19</v>
      </c>
      <c r="M33" s="1" t="s">
        <v>20</v>
      </c>
    </row>
    <row r="34" spans="1:13" x14ac:dyDescent="0.25">
      <c r="A34" s="2"/>
      <c r="B34" s="2" t="s">
        <v>21</v>
      </c>
      <c r="C34" s="2" t="s">
        <v>21</v>
      </c>
      <c r="D34" s="2" t="s">
        <v>21</v>
      </c>
      <c r="E34" s="2" t="s">
        <v>21</v>
      </c>
      <c r="F34" s="2" t="s">
        <v>21</v>
      </c>
      <c r="G34" s="2" t="s">
        <v>21</v>
      </c>
      <c r="H34" s="2" t="s">
        <v>21</v>
      </c>
      <c r="I34" s="2" t="s">
        <v>21</v>
      </c>
      <c r="J34" s="2" t="s">
        <v>21</v>
      </c>
      <c r="K34" s="2" t="s">
        <v>21</v>
      </c>
      <c r="L34" s="2" t="s">
        <v>22</v>
      </c>
      <c r="M34" s="2"/>
    </row>
    <row r="35" spans="1:13" x14ac:dyDescent="0.25">
      <c r="A35" s="9" t="s">
        <v>23</v>
      </c>
      <c r="B35" s="9">
        <v>0</v>
      </c>
      <c r="C35" s="9">
        <v>11</v>
      </c>
      <c r="D35" s="9">
        <v>0</v>
      </c>
      <c r="E35" s="9">
        <v>739</v>
      </c>
      <c r="F35" s="9"/>
      <c r="G35" s="9">
        <v>182</v>
      </c>
      <c r="H35" s="10">
        <v>0</v>
      </c>
      <c r="I35" s="10">
        <v>0.42</v>
      </c>
      <c r="J35" s="9"/>
      <c r="K35" s="10">
        <v>0.38</v>
      </c>
      <c r="L35" s="9"/>
      <c r="M35" s="9">
        <v>0</v>
      </c>
    </row>
    <row r="36" spans="1:13" x14ac:dyDescent="0.25">
      <c r="A36" s="9" t="s">
        <v>24</v>
      </c>
      <c r="B36" s="9">
        <v>8</v>
      </c>
      <c r="C36" s="9">
        <v>2</v>
      </c>
      <c r="D36" s="9">
        <v>200</v>
      </c>
      <c r="E36" s="9">
        <v>300</v>
      </c>
      <c r="F36" s="9"/>
      <c r="G36" s="9">
        <v>30</v>
      </c>
      <c r="H36" s="10">
        <v>0.2</v>
      </c>
      <c r="I36" s="10">
        <v>0.3</v>
      </c>
      <c r="J36" s="9"/>
      <c r="K36" s="10">
        <v>0.12</v>
      </c>
      <c r="L36" s="9"/>
      <c r="M36" s="9">
        <v>20</v>
      </c>
    </row>
    <row r="37" spans="1:13" x14ac:dyDescent="0.25">
      <c r="A37" s="9" t="s">
        <v>25</v>
      </c>
      <c r="B37" s="9">
        <v>0</v>
      </c>
      <c r="C37" s="9">
        <v>0</v>
      </c>
      <c r="D37" s="9">
        <v>0</v>
      </c>
      <c r="E37" s="9">
        <v>0</v>
      </c>
      <c r="F37" s="9"/>
      <c r="G37" s="9">
        <v>0</v>
      </c>
      <c r="H37" s="10">
        <v>0</v>
      </c>
      <c r="I37" s="10">
        <v>0</v>
      </c>
      <c r="J37" s="9"/>
      <c r="K37" s="10" t="s">
        <v>31</v>
      </c>
      <c r="L37" s="9"/>
      <c r="M37" s="9">
        <v>0</v>
      </c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 t="s">
        <v>31</v>
      </c>
      <c r="M38" s="9"/>
    </row>
    <row r="39" spans="1:13" x14ac:dyDescent="0.25">
      <c r="A39" s="9" t="s">
        <v>26</v>
      </c>
      <c r="B39" s="9">
        <f>SUM(B35:B38)</f>
        <v>8</v>
      </c>
      <c r="C39" s="9">
        <f>SUM(C35:C37)</f>
        <v>13</v>
      </c>
      <c r="D39" s="9">
        <f>SUM(D35:D37)</f>
        <v>200</v>
      </c>
      <c r="E39" s="9">
        <f>SUM(E35:E37)</f>
        <v>1039</v>
      </c>
      <c r="F39" s="9">
        <v>0</v>
      </c>
      <c r="G39" s="9">
        <f>SUM(G35:G37)</f>
        <v>212</v>
      </c>
      <c r="H39" s="9"/>
      <c r="I39" s="9"/>
      <c r="J39" s="9"/>
      <c r="K39" s="9"/>
      <c r="L39" s="9">
        <v>12.69</v>
      </c>
      <c r="M39" s="9">
        <f>SUM(M35:M37)</f>
        <v>20</v>
      </c>
    </row>
    <row r="42" spans="1:13" x14ac:dyDescent="0.25">
      <c r="G42" t="s">
        <v>27</v>
      </c>
    </row>
    <row r="43" spans="1:13" x14ac:dyDescent="0.25">
      <c r="G43" t="s">
        <v>28</v>
      </c>
    </row>
    <row r="44" spans="1:13" x14ac:dyDescent="0.25">
      <c r="I44" t="s">
        <v>0</v>
      </c>
    </row>
    <row r="45" spans="1:13" x14ac:dyDescent="0.25">
      <c r="I45" t="s">
        <v>1</v>
      </c>
    </row>
    <row r="46" spans="1:13" x14ac:dyDescent="0.25">
      <c r="I46" t="s">
        <v>2</v>
      </c>
    </row>
    <row r="48" spans="1:13" x14ac:dyDescent="0.25">
      <c r="C48" t="s">
        <v>3</v>
      </c>
    </row>
    <row r="49" spans="1:13" x14ac:dyDescent="0.25">
      <c r="I49" t="s">
        <v>132</v>
      </c>
    </row>
    <row r="51" spans="1:13" x14ac:dyDescent="0.25">
      <c r="A51" s="1" t="s">
        <v>5</v>
      </c>
      <c r="B51" s="80" t="s">
        <v>6</v>
      </c>
      <c r="C51" s="76"/>
      <c r="D51" s="80" t="s">
        <v>7</v>
      </c>
      <c r="E51" s="76"/>
      <c r="F51" s="80" t="s">
        <v>8</v>
      </c>
      <c r="G51" s="76"/>
      <c r="H51" s="80" t="s">
        <v>9</v>
      </c>
      <c r="I51" s="76"/>
      <c r="J51" s="80" t="s">
        <v>10</v>
      </c>
      <c r="K51" s="76"/>
      <c r="L51" s="75" t="s">
        <v>11</v>
      </c>
      <c r="M51" s="76"/>
    </row>
    <row r="52" spans="1:13" x14ac:dyDescent="0.25">
      <c r="A52" s="2"/>
      <c r="B52" s="77" t="s">
        <v>12</v>
      </c>
      <c r="C52" s="78"/>
      <c r="D52" s="77" t="s">
        <v>13</v>
      </c>
      <c r="E52" s="78"/>
      <c r="F52" s="3"/>
      <c r="G52" s="4"/>
      <c r="H52" s="77" t="s">
        <v>14</v>
      </c>
      <c r="I52" s="78"/>
      <c r="J52" s="3"/>
      <c r="K52" s="4"/>
      <c r="L52" s="79" t="s">
        <v>15</v>
      </c>
      <c r="M52" s="78"/>
    </row>
    <row r="53" spans="1:13" x14ac:dyDescent="0.25">
      <c r="A53" s="5"/>
      <c r="B53" s="6"/>
      <c r="C53" s="7"/>
      <c r="D53" s="6"/>
      <c r="E53" s="7"/>
      <c r="F53" s="6"/>
      <c r="G53" s="7"/>
      <c r="H53" s="6" t="s">
        <v>16</v>
      </c>
      <c r="I53" s="7"/>
      <c r="J53" s="6"/>
      <c r="K53" s="7"/>
      <c r="L53" s="8"/>
      <c r="M53" s="7"/>
    </row>
    <row r="54" spans="1:13" x14ac:dyDescent="0.25">
      <c r="A54" s="1"/>
      <c r="B54" s="1" t="s">
        <v>17</v>
      </c>
      <c r="C54" s="1" t="s">
        <v>18</v>
      </c>
      <c r="D54" s="1" t="s">
        <v>17</v>
      </c>
      <c r="E54" s="1" t="s">
        <v>18</v>
      </c>
      <c r="F54" s="1" t="s">
        <v>17</v>
      </c>
      <c r="G54" s="1" t="s">
        <v>18</v>
      </c>
      <c r="H54" s="1" t="s">
        <v>17</v>
      </c>
      <c r="I54" s="1" t="s">
        <v>18</v>
      </c>
      <c r="J54" s="1" t="s">
        <v>17</v>
      </c>
      <c r="K54" s="1" t="s">
        <v>18</v>
      </c>
      <c r="L54" s="1" t="s">
        <v>19</v>
      </c>
      <c r="M54" s="1" t="s">
        <v>20</v>
      </c>
    </row>
    <row r="55" spans="1:13" x14ac:dyDescent="0.25">
      <c r="A55" s="2"/>
      <c r="B55" s="2" t="s">
        <v>21</v>
      </c>
      <c r="C55" s="2" t="s">
        <v>21</v>
      </c>
      <c r="D55" s="2" t="s">
        <v>21</v>
      </c>
      <c r="E55" s="2" t="s">
        <v>21</v>
      </c>
      <c r="F55" s="2" t="s">
        <v>21</v>
      </c>
      <c r="G55" s="2" t="s">
        <v>21</v>
      </c>
      <c r="H55" s="2" t="s">
        <v>21</v>
      </c>
      <c r="I55" s="2" t="s">
        <v>21</v>
      </c>
      <c r="J55" s="2" t="s">
        <v>21</v>
      </c>
      <c r="K55" s="2" t="s">
        <v>21</v>
      </c>
      <c r="L55" s="2" t="s">
        <v>22</v>
      </c>
      <c r="M55" s="2"/>
    </row>
    <row r="56" spans="1:13" x14ac:dyDescent="0.25">
      <c r="A56" s="9" t="s">
        <v>23</v>
      </c>
      <c r="B56" s="9">
        <v>0</v>
      </c>
      <c r="C56" s="9">
        <v>11</v>
      </c>
      <c r="D56" s="9">
        <v>0</v>
      </c>
      <c r="E56" s="9">
        <v>740</v>
      </c>
      <c r="F56" s="9"/>
      <c r="G56" s="9">
        <v>225</v>
      </c>
      <c r="H56" s="10">
        <v>0</v>
      </c>
      <c r="I56" s="10">
        <v>0.42</v>
      </c>
      <c r="J56" s="9"/>
      <c r="K56" s="10">
        <v>0.47</v>
      </c>
      <c r="L56" s="9"/>
      <c r="M56" s="9">
        <v>0</v>
      </c>
    </row>
    <row r="57" spans="1:13" x14ac:dyDescent="0.25">
      <c r="A57" s="9" t="s">
        <v>24</v>
      </c>
      <c r="B57" s="9">
        <v>4</v>
      </c>
      <c r="C57" s="9">
        <v>12</v>
      </c>
      <c r="D57" s="9">
        <v>65</v>
      </c>
      <c r="E57" s="9">
        <v>416</v>
      </c>
      <c r="F57" s="9"/>
      <c r="G57" s="9">
        <v>121</v>
      </c>
      <c r="H57" s="10">
        <v>7.0000000000000007E-2</v>
      </c>
      <c r="I57" s="10">
        <v>0.42</v>
      </c>
      <c r="J57" s="9"/>
      <c r="K57" s="10">
        <v>0.47</v>
      </c>
      <c r="L57" s="9"/>
      <c r="M57" s="9">
        <v>6.5</v>
      </c>
    </row>
    <row r="58" spans="1:13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 t="s">
        <v>31</v>
      </c>
      <c r="M58" s="9"/>
    </row>
    <row r="59" spans="1:13" x14ac:dyDescent="0.25">
      <c r="A59" s="9" t="s">
        <v>26</v>
      </c>
      <c r="B59" s="9">
        <f>SUM(B56:B58)</f>
        <v>4</v>
      </c>
      <c r="C59" s="9">
        <f>SUM(C56:C57)</f>
        <v>23</v>
      </c>
      <c r="D59" s="9">
        <f>SUM(D56:D57)</f>
        <v>65</v>
      </c>
      <c r="E59" s="9">
        <f>SUM(E56:E57)</f>
        <v>1156</v>
      </c>
      <c r="F59" s="9">
        <v>0</v>
      </c>
      <c r="G59" s="9">
        <f>SUM(G56:G57)</f>
        <v>346</v>
      </c>
      <c r="H59" s="9"/>
      <c r="I59" s="9"/>
      <c r="J59" s="9"/>
      <c r="K59" s="9"/>
      <c r="L59" s="9">
        <v>5</v>
      </c>
      <c r="M59" s="9">
        <f>SUM(M56:M57)</f>
        <v>6.5</v>
      </c>
    </row>
    <row r="62" spans="1:13" x14ac:dyDescent="0.25">
      <c r="G62" t="s">
        <v>27</v>
      </c>
    </row>
    <row r="63" spans="1:13" x14ac:dyDescent="0.25">
      <c r="G63" t="s">
        <v>28</v>
      </c>
    </row>
    <row r="65" spans="1:13" x14ac:dyDescent="0.25">
      <c r="C65" t="s">
        <v>3</v>
      </c>
    </row>
    <row r="66" spans="1:13" x14ac:dyDescent="0.25">
      <c r="I66" t="s">
        <v>133</v>
      </c>
    </row>
    <row r="68" spans="1:13" x14ac:dyDescent="0.25">
      <c r="A68" s="1" t="s">
        <v>5</v>
      </c>
      <c r="B68" s="80" t="s">
        <v>6</v>
      </c>
      <c r="C68" s="76"/>
      <c r="D68" s="80" t="s">
        <v>7</v>
      </c>
      <c r="E68" s="76"/>
      <c r="F68" s="80" t="s">
        <v>8</v>
      </c>
      <c r="G68" s="76"/>
      <c r="H68" s="80" t="s">
        <v>9</v>
      </c>
      <c r="I68" s="76"/>
      <c r="J68" s="80" t="s">
        <v>10</v>
      </c>
      <c r="K68" s="76"/>
      <c r="L68" s="75" t="s">
        <v>11</v>
      </c>
      <c r="M68" s="76"/>
    </row>
    <row r="69" spans="1:13" x14ac:dyDescent="0.25">
      <c r="A69" s="2"/>
      <c r="B69" s="77" t="s">
        <v>12</v>
      </c>
      <c r="C69" s="78"/>
      <c r="D69" s="77" t="s">
        <v>13</v>
      </c>
      <c r="E69" s="78"/>
      <c r="F69" s="3"/>
      <c r="G69" s="4"/>
      <c r="H69" s="77" t="s">
        <v>14</v>
      </c>
      <c r="I69" s="78"/>
      <c r="J69" s="3"/>
      <c r="K69" s="4"/>
      <c r="L69" s="79" t="s">
        <v>15</v>
      </c>
      <c r="M69" s="78"/>
    </row>
    <row r="70" spans="1:13" x14ac:dyDescent="0.25">
      <c r="A70" s="5"/>
      <c r="B70" s="6"/>
      <c r="C70" s="7"/>
      <c r="D70" s="6"/>
      <c r="E70" s="7"/>
      <c r="F70" s="6"/>
      <c r="G70" s="7"/>
      <c r="H70" s="6" t="s">
        <v>16</v>
      </c>
      <c r="I70" s="7"/>
      <c r="J70" s="6"/>
      <c r="K70" s="7"/>
      <c r="L70" s="8"/>
      <c r="M70" s="7"/>
    </row>
    <row r="71" spans="1:13" x14ac:dyDescent="0.25">
      <c r="A71" s="1"/>
      <c r="B71" s="1" t="s">
        <v>17</v>
      </c>
      <c r="C71" s="1" t="s">
        <v>18</v>
      </c>
      <c r="D71" s="1" t="s">
        <v>17</v>
      </c>
      <c r="E71" s="1" t="s">
        <v>18</v>
      </c>
      <c r="F71" s="1" t="s">
        <v>17</v>
      </c>
      <c r="G71" s="1" t="s">
        <v>18</v>
      </c>
      <c r="H71" s="1" t="s">
        <v>17</v>
      </c>
      <c r="I71" s="1" t="s">
        <v>18</v>
      </c>
      <c r="J71" s="1" t="s">
        <v>17</v>
      </c>
      <c r="K71" s="1" t="s">
        <v>18</v>
      </c>
      <c r="L71" s="1" t="s">
        <v>19</v>
      </c>
      <c r="M71" s="1" t="s">
        <v>20</v>
      </c>
    </row>
    <row r="72" spans="1:13" x14ac:dyDescent="0.25">
      <c r="A72" s="2"/>
      <c r="B72" s="2" t="s">
        <v>21</v>
      </c>
      <c r="C72" s="2" t="s">
        <v>21</v>
      </c>
      <c r="D72" s="2" t="s">
        <v>21</v>
      </c>
      <c r="E72" s="2" t="s">
        <v>21</v>
      </c>
      <c r="F72" s="2" t="s">
        <v>21</v>
      </c>
      <c r="G72" s="2" t="s">
        <v>21</v>
      </c>
      <c r="H72" s="2" t="s">
        <v>21</v>
      </c>
      <c r="I72" s="2" t="s">
        <v>21</v>
      </c>
      <c r="J72" s="2" t="s">
        <v>21</v>
      </c>
      <c r="K72" s="2" t="s">
        <v>21</v>
      </c>
      <c r="L72" s="2" t="s">
        <v>22</v>
      </c>
      <c r="M72" s="2"/>
    </row>
    <row r="73" spans="1:13" x14ac:dyDescent="0.25">
      <c r="A73" s="9" t="s">
        <v>23</v>
      </c>
      <c r="B73" s="9">
        <v>5</v>
      </c>
      <c r="C73" s="9">
        <v>6</v>
      </c>
      <c r="D73" s="9">
        <v>30</v>
      </c>
      <c r="E73" s="9">
        <v>460</v>
      </c>
      <c r="F73" s="9">
        <v>0</v>
      </c>
      <c r="G73" s="9">
        <v>190</v>
      </c>
      <c r="H73" s="10" t="s">
        <v>31</v>
      </c>
      <c r="I73" s="10">
        <v>7.0000000000000007E-2</v>
      </c>
      <c r="J73" s="9"/>
      <c r="K73" s="10">
        <v>0.41</v>
      </c>
      <c r="L73" s="9"/>
      <c r="M73" s="9">
        <v>3</v>
      </c>
    </row>
    <row r="74" spans="1:13" x14ac:dyDescent="0.25">
      <c r="A74" s="9" t="s">
        <v>24</v>
      </c>
      <c r="B74" s="9">
        <v>9</v>
      </c>
      <c r="C74" s="9">
        <v>6</v>
      </c>
      <c r="D74" s="9">
        <v>52</v>
      </c>
      <c r="E74" s="9">
        <v>422</v>
      </c>
      <c r="F74" s="9">
        <v>0</v>
      </c>
      <c r="G74" s="9">
        <v>180</v>
      </c>
      <c r="H74" s="10" t="s">
        <v>31</v>
      </c>
      <c r="I74" s="10">
        <v>0.43</v>
      </c>
      <c r="J74" s="9"/>
      <c r="K74" s="10">
        <v>0.69</v>
      </c>
      <c r="L74" s="9"/>
      <c r="M74" s="9">
        <v>7.8</v>
      </c>
    </row>
    <row r="75" spans="1:13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 t="s">
        <v>31</v>
      </c>
      <c r="M75" s="9"/>
    </row>
    <row r="76" spans="1:13" x14ac:dyDescent="0.25">
      <c r="A76" s="9" t="s">
        <v>26</v>
      </c>
      <c r="B76" s="9">
        <f>SUM(B73:B75)</f>
        <v>14</v>
      </c>
      <c r="C76" s="9">
        <f>SUM(C73:C74)</f>
        <v>12</v>
      </c>
      <c r="D76" s="9">
        <f>SUM(D73:D74)</f>
        <v>82</v>
      </c>
      <c r="E76" s="9">
        <f>SUM(E73:E74)</f>
        <v>882</v>
      </c>
      <c r="F76" s="9">
        <v>0</v>
      </c>
      <c r="G76" s="9">
        <f>SUM(G73:G74)</f>
        <v>370</v>
      </c>
      <c r="H76" s="9"/>
      <c r="I76" s="9"/>
      <c r="J76" s="9"/>
      <c r="K76" s="9"/>
      <c r="L76" s="9" t="s">
        <v>31</v>
      </c>
      <c r="M76" s="9">
        <f>SUM(M73:M74)</f>
        <v>10.8</v>
      </c>
    </row>
    <row r="79" spans="1:13" x14ac:dyDescent="0.25">
      <c r="G79" t="s">
        <v>27</v>
      </c>
    </row>
    <row r="80" spans="1:13" x14ac:dyDescent="0.25">
      <c r="G80" t="s">
        <v>28</v>
      </c>
    </row>
    <row r="82" spans="1:13" x14ac:dyDescent="0.25">
      <c r="C82" t="s">
        <v>68</v>
      </c>
    </row>
    <row r="83" spans="1:13" x14ac:dyDescent="0.25">
      <c r="I83" t="s">
        <v>134</v>
      </c>
    </row>
    <row r="85" spans="1:13" x14ac:dyDescent="0.25">
      <c r="A85" s="1" t="s">
        <v>5</v>
      </c>
      <c r="B85" s="80" t="s">
        <v>6</v>
      </c>
      <c r="C85" s="76"/>
      <c r="D85" s="80" t="s">
        <v>7</v>
      </c>
      <c r="E85" s="76"/>
      <c r="F85" s="80" t="s">
        <v>8</v>
      </c>
      <c r="G85" s="76"/>
      <c r="H85" s="80" t="s">
        <v>9</v>
      </c>
      <c r="I85" s="76"/>
      <c r="J85" s="80" t="s">
        <v>10</v>
      </c>
      <c r="K85" s="76"/>
      <c r="L85" s="75" t="s">
        <v>11</v>
      </c>
      <c r="M85" s="76"/>
    </row>
    <row r="86" spans="1:13" x14ac:dyDescent="0.25">
      <c r="A86" s="2"/>
      <c r="B86" s="77" t="s">
        <v>12</v>
      </c>
      <c r="C86" s="78"/>
      <c r="D86" s="77" t="s">
        <v>13</v>
      </c>
      <c r="E86" s="78"/>
      <c r="F86" s="3"/>
      <c r="G86" s="4"/>
      <c r="H86" s="77" t="s">
        <v>14</v>
      </c>
      <c r="I86" s="78"/>
      <c r="J86" s="3"/>
      <c r="K86" s="4"/>
      <c r="L86" s="79" t="s">
        <v>15</v>
      </c>
      <c r="M86" s="78"/>
    </row>
    <row r="87" spans="1:13" x14ac:dyDescent="0.25">
      <c r="A87" s="5"/>
      <c r="B87" s="6"/>
      <c r="C87" s="7"/>
      <c r="D87" s="6"/>
      <c r="E87" s="7"/>
      <c r="F87" s="6"/>
      <c r="G87" s="7"/>
      <c r="H87" s="6" t="s">
        <v>16</v>
      </c>
      <c r="I87" s="7"/>
      <c r="J87" s="6"/>
      <c r="K87" s="7"/>
      <c r="L87" s="8"/>
      <c r="M87" s="7"/>
    </row>
    <row r="88" spans="1:13" x14ac:dyDescent="0.25">
      <c r="A88" s="1"/>
      <c r="B88" s="1" t="s">
        <v>17</v>
      </c>
      <c r="C88" s="1" t="s">
        <v>18</v>
      </c>
      <c r="D88" s="1" t="s">
        <v>17</v>
      </c>
      <c r="E88" s="1" t="s">
        <v>18</v>
      </c>
      <c r="F88" s="1" t="s">
        <v>17</v>
      </c>
      <c r="G88" s="1" t="s">
        <v>18</v>
      </c>
      <c r="H88" s="1" t="s">
        <v>17</v>
      </c>
      <c r="I88" s="1" t="s">
        <v>18</v>
      </c>
      <c r="J88" s="1" t="s">
        <v>17</v>
      </c>
      <c r="K88" s="1" t="s">
        <v>18</v>
      </c>
      <c r="L88" s="1" t="s">
        <v>19</v>
      </c>
      <c r="M88" s="1" t="s">
        <v>20</v>
      </c>
    </row>
    <row r="89" spans="1:13" x14ac:dyDescent="0.25">
      <c r="A89" s="2"/>
      <c r="B89" s="2" t="s">
        <v>21</v>
      </c>
      <c r="C89" s="2" t="s">
        <v>21</v>
      </c>
      <c r="D89" s="2" t="s">
        <v>21</v>
      </c>
      <c r="E89" s="2" t="s">
        <v>21</v>
      </c>
      <c r="F89" s="2" t="s">
        <v>21</v>
      </c>
      <c r="G89" s="2" t="s">
        <v>21</v>
      </c>
      <c r="H89" s="2" t="s">
        <v>21</v>
      </c>
      <c r="I89" s="2" t="s">
        <v>21</v>
      </c>
      <c r="J89" s="2" t="s">
        <v>21</v>
      </c>
      <c r="K89" s="2" t="s">
        <v>21</v>
      </c>
      <c r="L89" s="2" t="s">
        <v>22</v>
      </c>
      <c r="M89" s="2"/>
    </row>
    <row r="90" spans="1:13" x14ac:dyDescent="0.25">
      <c r="A90" s="9" t="s">
        <v>23</v>
      </c>
      <c r="B90" s="9" t="s">
        <v>31</v>
      </c>
      <c r="C90" s="9">
        <v>31</v>
      </c>
      <c r="D90" s="9" t="s">
        <v>31</v>
      </c>
      <c r="E90" s="9">
        <v>1273</v>
      </c>
      <c r="F90" s="9">
        <v>0</v>
      </c>
      <c r="G90" s="9">
        <v>190</v>
      </c>
      <c r="H90" s="10" t="s">
        <v>31</v>
      </c>
      <c r="I90" s="10" t="s">
        <v>31</v>
      </c>
      <c r="J90" s="9"/>
      <c r="K90" s="10" t="s">
        <v>31</v>
      </c>
      <c r="L90" s="9"/>
      <c r="M90" s="9" t="s">
        <v>31</v>
      </c>
    </row>
    <row r="91" spans="1:13" x14ac:dyDescent="0.25">
      <c r="A91" s="9" t="s">
        <v>24</v>
      </c>
      <c r="B91" s="9" t="s">
        <v>31</v>
      </c>
      <c r="C91" s="9">
        <v>6</v>
      </c>
      <c r="D91" s="9" t="s">
        <v>31</v>
      </c>
      <c r="E91" s="9">
        <v>422</v>
      </c>
      <c r="F91" s="9">
        <v>0</v>
      </c>
      <c r="G91" s="9">
        <v>100</v>
      </c>
      <c r="H91" s="10" t="s">
        <v>31</v>
      </c>
      <c r="I91" s="10" t="s">
        <v>31</v>
      </c>
      <c r="J91" s="9"/>
      <c r="K91" s="10" t="s">
        <v>31</v>
      </c>
      <c r="L91" s="9"/>
      <c r="M91" s="9" t="s">
        <v>31</v>
      </c>
    </row>
    <row r="92" spans="1:13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 t="s">
        <v>31</v>
      </c>
      <c r="M92" s="9"/>
    </row>
    <row r="93" spans="1:13" x14ac:dyDescent="0.25">
      <c r="A93" s="9" t="s">
        <v>26</v>
      </c>
      <c r="B93" s="9">
        <f>SUM(B90:B92)</f>
        <v>0</v>
      </c>
      <c r="C93" s="9">
        <f>SUM(C90:C91)</f>
        <v>37</v>
      </c>
      <c r="D93" s="9">
        <f>SUM(D90:D91)</f>
        <v>0</v>
      </c>
      <c r="E93" s="9">
        <f>SUM(E90:E91)</f>
        <v>1695</v>
      </c>
      <c r="F93" s="9">
        <v>0</v>
      </c>
      <c r="G93" s="9">
        <f>SUM(G90:G91)</f>
        <v>290</v>
      </c>
      <c r="H93" s="9"/>
      <c r="I93" s="9"/>
      <c r="J93" s="9"/>
      <c r="K93" s="9"/>
      <c r="L93" s="9" t="s">
        <v>31</v>
      </c>
      <c r="M93" s="9">
        <f>SUM(M90:M91)</f>
        <v>0</v>
      </c>
    </row>
    <row r="95" spans="1:13" x14ac:dyDescent="0.25">
      <c r="B95" s="25" t="s">
        <v>36</v>
      </c>
    </row>
    <row r="96" spans="1:13" x14ac:dyDescent="0.25">
      <c r="G96" t="s">
        <v>27</v>
      </c>
    </row>
    <row r="97" spans="1:13" x14ac:dyDescent="0.25">
      <c r="G97" t="s">
        <v>28</v>
      </c>
    </row>
    <row r="98" spans="1:13" x14ac:dyDescent="0.25">
      <c r="C98" t="s">
        <v>68</v>
      </c>
    </row>
    <row r="99" spans="1:13" x14ac:dyDescent="0.25">
      <c r="I99" t="s">
        <v>135</v>
      </c>
    </row>
    <row r="101" spans="1:13" x14ac:dyDescent="0.25">
      <c r="A101" s="1" t="s">
        <v>5</v>
      </c>
      <c r="B101" s="80" t="s">
        <v>6</v>
      </c>
      <c r="C101" s="76"/>
      <c r="D101" s="80" t="s">
        <v>7</v>
      </c>
      <c r="E101" s="76"/>
      <c r="F101" s="80" t="s">
        <v>8</v>
      </c>
      <c r="G101" s="76"/>
      <c r="H101" s="80" t="s">
        <v>9</v>
      </c>
      <c r="I101" s="76"/>
      <c r="J101" s="80" t="s">
        <v>10</v>
      </c>
      <c r="K101" s="76"/>
      <c r="L101" s="75" t="s">
        <v>11</v>
      </c>
      <c r="M101" s="76"/>
    </row>
    <row r="102" spans="1:13" x14ac:dyDescent="0.25">
      <c r="A102" s="2"/>
      <c r="B102" s="77" t="s">
        <v>12</v>
      </c>
      <c r="C102" s="78"/>
      <c r="D102" s="77" t="s">
        <v>13</v>
      </c>
      <c r="E102" s="78"/>
      <c r="F102" s="3"/>
      <c r="G102" s="4"/>
      <c r="H102" s="77" t="s">
        <v>14</v>
      </c>
      <c r="I102" s="78"/>
      <c r="J102" s="3"/>
      <c r="K102" s="4"/>
      <c r="L102" s="79" t="s">
        <v>15</v>
      </c>
      <c r="M102" s="78"/>
    </row>
    <row r="103" spans="1:13" x14ac:dyDescent="0.25">
      <c r="A103" s="5"/>
      <c r="B103" s="6"/>
      <c r="C103" s="7"/>
      <c r="D103" s="6"/>
      <c r="E103" s="7"/>
      <c r="F103" s="6"/>
      <c r="G103" s="7"/>
      <c r="H103" s="6" t="s">
        <v>16</v>
      </c>
      <c r="I103" s="7"/>
      <c r="J103" s="6"/>
      <c r="K103" s="7"/>
      <c r="L103" s="8"/>
      <c r="M103" s="7"/>
    </row>
    <row r="104" spans="1:13" x14ac:dyDescent="0.25">
      <c r="A104" s="1"/>
      <c r="B104" s="1" t="s">
        <v>17</v>
      </c>
      <c r="C104" s="1" t="s">
        <v>18</v>
      </c>
      <c r="D104" s="1" t="s">
        <v>17</v>
      </c>
      <c r="E104" s="1" t="s">
        <v>18</v>
      </c>
      <c r="F104" s="1" t="s">
        <v>17</v>
      </c>
      <c r="G104" s="1" t="s">
        <v>18</v>
      </c>
      <c r="H104" s="1" t="s">
        <v>17</v>
      </c>
      <c r="I104" s="1" t="s">
        <v>18</v>
      </c>
      <c r="J104" s="1" t="s">
        <v>17</v>
      </c>
      <c r="K104" s="1" t="s">
        <v>18</v>
      </c>
      <c r="L104" s="1" t="s">
        <v>19</v>
      </c>
      <c r="M104" s="1" t="s">
        <v>20</v>
      </c>
    </row>
    <row r="105" spans="1:13" x14ac:dyDescent="0.25">
      <c r="A105" s="2"/>
      <c r="B105" s="2" t="s">
        <v>21</v>
      </c>
      <c r="C105" s="2" t="s">
        <v>21</v>
      </c>
      <c r="D105" s="2" t="s">
        <v>21</v>
      </c>
      <c r="E105" s="2" t="s">
        <v>21</v>
      </c>
      <c r="F105" s="2" t="s">
        <v>21</v>
      </c>
      <c r="G105" s="2" t="s">
        <v>21</v>
      </c>
      <c r="H105" s="2" t="s">
        <v>21</v>
      </c>
      <c r="I105" s="2" t="s">
        <v>21</v>
      </c>
      <c r="J105" s="2" t="s">
        <v>21</v>
      </c>
      <c r="K105" s="2" t="s">
        <v>21</v>
      </c>
      <c r="L105" s="2" t="s">
        <v>22</v>
      </c>
      <c r="M105" s="2"/>
    </row>
    <row r="106" spans="1:13" x14ac:dyDescent="0.25">
      <c r="A106" s="9" t="s">
        <v>23</v>
      </c>
      <c r="B106" s="9">
        <v>6</v>
      </c>
      <c r="C106" s="9">
        <v>20</v>
      </c>
      <c r="D106" s="9">
        <v>160</v>
      </c>
      <c r="E106" s="9">
        <v>2277</v>
      </c>
      <c r="F106" s="9">
        <v>50</v>
      </c>
      <c r="G106" s="9">
        <v>1284</v>
      </c>
      <c r="H106" s="10" t="s">
        <v>31</v>
      </c>
      <c r="I106" s="10" t="s">
        <v>31</v>
      </c>
      <c r="J106" s="9"/>
      <c r="K106" s="10" t="s">
        <v>31</v>
      </c>
      <c r="L106" s="9"/>
      <c r="M106" s="9">
        <v>4.5</v>
      </c>
    </row>
    <row r="107" spans="1:13" x14ac:dyDescent="0.25">
      <c r="A107" s="9" t="s">
        <v>24</v>
      </c>
      <c r="B107" s="9">
        <v>3</v>
      </c>
      <c r="C107" s="9">
        <v>13</v>
      </c>
      <c r="D107" s="9">
        <v>150</v>
      </c>
      <c r="E107" s="9">
        <v>950</v>
      </c>
      <c r="F107" s="9">
        <v>50</v>
      </c>
      <c r="G107" s="9">
        <v>270</v>
      </c>
      <c r="H107" s="10" t="s">
        <v>31</v>
      </c>
      <c r="I107" s="10" t="s">
        <v>31</v>
      </c>
      <c r="J107" s="9"/>
      <c r="K107" s="10" t="s">
        <v>31</v>
      </c>
      <c r="L107" s="9"/>
      <c r="M107" s="9">
        <v>4.5</v>
      </c>
    </row>
    <row r="108" spans="1:13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 t="s">
        <v>31</v>
      </c>
      <c r="M108" s="9"/>
    </row>
    <row r="109" spans="1:13" x14ac:dyDescent="0.25">
      <c r="A109" s="9" t="s">
        <v>26</v>
      </c>
      <c r="B109" s="9">
        <f>SUM(B106:B108)</f>
        <v>9</v>
      </c>
      <c r="C109" s="9">
        <f>SUM(C106:C107)</f>
        <v>33</v>
      </c>
      <c r="D109" s="9">
        <f>SUM(D106:D107)</f>
        <v>310</v>
      </c>
      <c r="E109" s="9">
        <f>SUM(E106:E107)</f>
        <v>3227</v>
      </c>
      <c r="F109" s="9">
        <f>SUM(F106:F107)</f>
        <v>100</v>
      </c>
      <c r="G109" s="9">
        <f>SUM(G106:G107)</f>
        <v>1554</v>
      </c>
      <c r="H109" s="9"/>
      <c r="I109" s="9"/>
      <c r="J109" s="9"/>
      <c r="K109" s="9"/>
      <c r="L109" s="9" t="s">
        <v>31</v>
      </c>
      <c r="M109" s="42">
        <f>SUM(M106:M107)</f>
        <v>9</v>
      </c>
    </row>
    <row r="111" spans="1:13" x14ac:dyDescent="0.25">
      <c r="B111" s="25" t="s">
        <v>92</v>
      </c>
    </row>
    <row r="112" spans="1:13" x14ac:dyDescent="0.25">
      <c r="G112" t="s">
        <v>27</v>
      </c>
    </row>
    <row r="113" spans="1:13" x14ac:dyDescent="0.25">
      <c r="G113" t="s">
        <v>28</v>
      </c>
    </row>
    <row r="115" spans="1:13" x14ac:dyDescent="0.25">
      <c r="C115" t="s">
        <v>68</v>
      </c>
    </row>
    <row r="116" spans="1:13" x14ac:dyDescent="0.25">
      <c r="I116" t="s">
        <v>136</v>
      </c>
    </row>
    <row r="118" spans="1:13" x14ac:dyDescent="0.25">
      <c r="A118" s="1" t="s">
        <v>5</v>
      </c>
      <c r="B118" s="80" t="s">
        <v>6</v>
      </c>
      <c r="C118" s="76"/>
      <c r="D118" s="80" t="s">
        <v>7</v>
      </c>
      <c r="E118" s="76"/>
      <c r="F118" s="80" t="s">
        <v>8</v>
      </c>
      <c r="G118" s="76"/>
      <c r="H118" s="80" t="s">
        <v>9</v>
      </c>
      <c r="I118" s="76"/>
      <c r="J118" s="80" t="s">
        <v>10</v>
      </c>
      <c r="K118" s="76"/>
      <c r="L118" s="75" t="s">
        <v>11</v>
      </c>
      <c r="M118" s="76"/>
    </row>
    <row r="119" spans="1:13" x14ac:dyDescent="0.25">
      <c r="A119" s="2"/>
      <c r="B119" s="77" t="s">
        <v>12</v>
      </c>
      <c r="C119" s="78"/>
      <c r="D119" s="77" t="s">
        <v>13</v>
      </c>
      <c r="E119" s="78"/>
      <c r="F119" s="3"/>
      <c r="G119" s="4"/>
      <c r="H119" s="77" t="s">
        <v>14</v>
      </c>
      <c r="I119" s="78"/>
      <c r="J119" s="3"/>
      <c r="K119" s="4"/>
      <c r="L119" s="79" t="s">
        <v>15</v>
      </c>
      <c r="M119" s="78"/>
    </row>
    <row r="120" spans="1:13" x14ac:dyDescent="0.25">
      <c r="A120" s="5"/>
      <c r="B120" s="6"/>
      <c r="C120" s="7"/>
      <c r="D120" s="6"/>
      <c r="E120" s="7"/>
      <c r="F120" s="6"/>
      <c r="G120" s="7"/>
      <c r="H120" s="6" t="s">
        <v>16</v>
      </c>
      <c r="I120" s="7"/>
      <c r="J120" s="6"/>
      <c r="K120" s="7"/>
      <c r="L120" s="8"/>
      <c r="M120" s="7"/>
    </row>
    <row r="121" spans="1:13" x14ac:dyDescent="0.25">
      <c r="A121" s="1"/>
      <c r="B121" s="1" t="s">
        <v>17</v>
      </c>
      <c r="C121" s="1" t="s">
        <v>18</v>
      </c>
      <c r="D121" s="1" t="s">
        <v>17</v>
      </c>
      <c r="E121" s="1" t="s">
        <v>18</v>
      </c>
      <c r="F121" s="1" t="s">
        <v>17</v>
      </c>
      <c r="G121" s="1" t="s">
        <v>18</v>
      </c>
      <c r="H121" s="1" t="s">
        <v>17</v>
      </c>
      <c r="I121" s="1" t="s">
        <v>18</v>
      </c>
      <c r="J121" s="1" t="s">
        <v>17</v>
      </c>
      <c r="K121" s="1" t="s">
        <v>18</v>
      </c>
      <c r="L121" s="1" t="s">
        <v>19</v>
      </c>
      <c r="M121" s="1" t="s">
        <v>20</v>
      </c>
    </row>
    <row r="122" spans="1:13" x14ac:dyDescent="0.25">
      <c r="A122" s="2"/>
      <c r="B122" s="2" t="s">
        <v>21</v>
      </c>
      <c r="C122" s="2" t="s">
        <v>21</v>
      </c>
      <c r="D122" s="2" t="s">
        <v>21</v>
      </c>
      <c r="E122" s="2" t="s">
        <v>21</v>
      </c>
      <c r="F122" s="2" t="s">
        <v>21</v>
      </c>
      <c r="G122" s="2" t="s">
        <v>21</v>
      </c>
      <c r="H122" s="2" t="s">
        <v>21</v>
      </c>
      <c r="I122" s="2" t="s">
        <v>21</v>
      </c>
      <c r="J122" s="2" t="s">
        <v>21</v>
      </c>
      <c r="K122" s="2" t="s">
        <v>21</v>
      </c>
      <c r="L122" s="2" t="s">
        <v>22</v>
      </c>
      <c r="M122" s="2"/>
    </row>
    <row r="123" spans="1:13" x14ac:dyDescent="0.25">
      <c r="A123" s="9" t="s">
        <v>23</v>
      </c>
      <c r="B123" s="9">
        <v>5</v>
      </c>
      <c r="C123" s="9">
        <v>12</v>
      </c>
      <c r="D123" s="9">
        <v>130</v>
      </c>
      <c r="E123" s="9">
        <v>1200</v>
      </c>
      <c r="F123" s="9">
        <v>50</v>
      </c>
      <c r="G123" s="9">
        <v>480</v>
      </c>
      <c r="H123" s="10" t="s">
        <v>31</v>
      </c>
      <c r="I123" s="10" t="s">
        <v>31</v>
      </c>
      <c r="J123" s="9"/>
      <c r="K123" s="10" t="s">
        <v>31</v>
      </c>
      <c r="L123" s="9"/>
      <c r="M123" s="9">
        <v>8</v>
      </c>
    </row>
    <row r="124" spans="1:13" x14ac:dyDescent="0.25">
      <c r="A124" s="9" t="s">
        <v>24</v>
      </c>
      <c r="B124" s="9">
        <v>9</v>
      </c>
      <c r="C124" s="9">
        <v>10</v>
      </c>
      <c r="D124" s="9">
        <v>52</v>
      </c>
      <c r="E124" s="9">
        <v>650</v>
      </c>
      <c r="F124" s="9">
        <v>52</v>
      </c>
      <c r="G124" s="9">
        <v>270</v>
      </c>
      <c r="H124" s="10" t="s">
        <v>31</v>
      </c>
      <c r="I124" s="10" t="s">
        <v>31</v>
      </c>
      <c r="J124" s="9"/>
      <c r="K124" s="10" t="s">
        <v>31</v>
      </c>
      <c r="L124" s="9"/>
      <c r="M124" s="9">
        <v>12</v>
      </c>
    </row>
    <row r="125" spans="1:13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 t="s">
        <v>31</v>
      </c>
      <c r="M125" s="9"/>
    </row>
    <row r="126" spans="1:13" x14ac:dyDescent="0.25">
      <c r="A126" s="9" t="s">
        <v>26</v>
      </c>
      <c r="B126" s="9">
        <f>SUM(B123:B125)</f>
        <v>14</v>
      </c>
      <c r="C126" s="9">
        <f>SUM(C123:C124)</f>
        <v>22</v>
      </c>
      <c r="D126" s="9">
        <f>SUM(D123:D124)</f>
        <v>182</v>
      </c>
      <c r="E126" s="9">
        <f>SUM(E123:E124)</f>
        <v>1850</v>
      </c>
      <c r="F126" s="9">
        <f>SUM(F123:F124)</f>
        <v>102</v>
      </c>
      <c r="G126" s="9">
        <f>SUM(G123:G124)</f>
        <v>750</v>
      </c>
      <c r="H126" s="9"/>
      <c r="I126" s="9"/>
      <c r="J126" s="9"/>
      <c r="K126" s="9"/>
      <c r="L126" s="9" t="s">
        <v>31</v>
      </c>
      <c r="M126" s="42">
        <f>SUM(M123:M124)</f>
        <v>20</v>
      </c>
    </row>
    <row r="128" spans="1:13" x14ac:dyDescent="0.25">
      <c r="B128" s="25" t="s">
        <v>92</v>
      </c>
    </row>
    <row r="129" spans="1:13" x14ac:dyDescent="0.25">
      <c r="G129" t="s">
        <v>27</v>
      </c>
    </row>
    <row r="130" spans="1:13" x14ac:dyDescent="0.25">
      <c r="G130" t="s">
        <v>28</v>
      </c>
    </row>
    <row r="132" spans="1:13" x14ac:dyDescent="0.25">
      <c r="C132" t="s">
        <v>68</v>
      </c>
    </row>
    <row r="133" spans="1:13" x14ac:dyDescent="0.25">
      <c r="I133" t="s">
        <v>137</v>
      </c>
    </row>
    <row r="134" spans="1:13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</row>
    <row r="135" spans="1:13" x14ac:dyDescent="0.25">
      <c r="A135" s="1" t="s">
        <v>5</v>
      </c>
      <c r="B135" s="80" t="s">
        <v>6</v>
      </c>
      <c r="C135" s="76"/>
      <c r="D135" s="80" t="s">
        <v>7</v>
      </c>
      <c r="E135" s="76"/>
      <c r="F135" s="80" t="s">
        <v>8</v>
      </c>
      <c r="G135" s="76"/>
      <c r="H135" s="80" t="s">
        <v>9</v>
      </c>
      <c r="I135" s="76"/>
      <c r="J135" s="80" t="s">
        <v>10</v>
      </c>
      <c r="K135" s="76"/>
      <c r="L135" s="80" t="s">
        <v>11</v>
      </c>
      <c r="M135" s="76"/>
    </row>
    <row r="136" spans="1:13" x14ac:dyDescent="0.25">
      <c r="A136" s="2"/>
      <c r="B136" s="77" t="s">
        <v>12</v>
      </c>
      <c r="C136" s="78"/>
      <c r="D136" s="77" t="s">
        <v>13</v>
      </c>
      <c r="E136" s="78"/>
      <c r="F136" s="3"/>
      <c r="G136" s="4"/>
      <c r="H136" s="77" t="s">
        <v>14</v>
      </c>
      <c r="I136" s="78"/>
      <c r="J136" s="3"/>
      <c r="K136" s="4"/>
      <c r="L136" s="77" t="s">
        <v>15</v>
      </c>
      <c r="M136" s="78"/>
    </row>
    <row r="137" spans="1:13" x14ac:dyDescent="0.25">
      <c r="A137" s="5"/>
      <c r="B137" s="6"/>
      <c r="C137" s="7"/>
      <c r="D137" s="6"/>
      <c r="E137" s="7"/>
      <c r="F137" s="6"/>
      <c r="G137" s="7"/>
      <c r="H137" s="6" t="s">
        <v>16</v>
      </c>
      <c r="I137" s="7"/>
      <c r="J137" s="6"/>
      <c r="K137" s="7"/>
      <c r="L137" s="6"/>
      <c r="M137" s="7"/>
    </row>
    <row r="138" spans="1:13" x14ac:dyDescent="0.25">
      <c r="A138" s="1"/>
      <c r="B138" s="1" t="s">
        <v>17</v>
      </c>
      <c r="C138" s="1" t="s">
        <v>18</v>
      </c>
      <c r="D138" s="1" t="s">
        <v>17</v>
      </c>
      <c r="E138" s="1" t="s">
        <v>18</v>
      </c>
      <c r="F138" s="1" t="s">
        <v>17</v>
      </c>
      <c r="G138" s="1" t="s">
        <v>18</v>
      </c>
      <c r="H138" s="1" t="s">
        <v>17</v>
      </c>
      <c r="I138" s="1" t="s">
        <v>18</v>
      </c>
      <c r="J138" s="1" t="s">
        <v>17</v>
      </c>
      <c r="K138" s="1" t="s">
        <v>18</v>
      </c>
      <c r="L138" s="1" t="s">
        <v>19</v>
      </c>
      <c r="M138" s="1" t="s">
        <v>20</v>
      </c>
    </row>
    <row r="139" spans="1:13" x14ac:dyDescent="0.25">
      <c r="A139" s="40"/>
      <c r="B139" s="40" t="s">
        <v>21</v>
      </c>
      <c r="C139" s="40" t="s">
        <v>21</v>
      </c>
      <c r="D139" s="40" t="s">
        <v>21</v>
      </c>
      <c r="E139" s="40" t="s">
        <v>21</v>
      </c>
      <c r="F139" s="40" t="s">
        <v>21</v>
      </c>
      <c r="G139" s="40" t="s">
        <v>21</v>
      </c>
      <c r="H139" s="40" t="s">
        <v>21</v>
      </c>
      <c r="I139" s="40" t="s">
        <v>21</v>
      </c>
      <c r="J139" s="40" t="s">
        <v>21</v>
      </c>
      <c r="K139" s="40" t="s">
        <v>21</v>
      </c>
      <c r="L139" s="40" t="s">
        <v>22</v>
      </c>
      <c r="M139" s="40"/>
    </row>
    <row r="140" spans="1:13" x14ac:dyDescent="0.25">
      <c r="A140" s="9" t="s">
        <v>23</v>
      </c>
      <c r="B140" s="9">
        <v>5</v>
      </c>
      <c r="C140" s="9">
        <v>12</v>
      </c>
      <c r="D140" s="9">
        <v>130</v>
      </c>
      <c r="E140" s="9">
        <v>1200</v>
      </c>
      <c r="F140" s="9">
        <v>50</v>
      </c>
      <c r="G140" s="9">
        <v>480</v>
      </c>
      <c r="H140" s="10" t="s">
        <v>31</v>
      </c>
      <c r="I140" s="10" t="s">
        <v>31</v>
      </c>
      <c r="J140" s="9"/>
      <c r="K140" s="10" t="s">
        <v>31</v>
      </c>
      <c r="L140" s="9"/>
      <c r="M140" s="9">
        <v>10.199999999999999</v>
      </c>
    </row>
    <row r="141" spans="1:13" x14ac:dyDescent="0.25">
      <c r="A141" s="9" t="s">
        <v>24</v>
      </c>
      <c r="B141" s="9">
        <v>9</v>
      </c>
      <c r="C141" s="9">
        <v>8</v>
      </c>
      <c r="D141" s="9">
        <v>62</v>
      </c>
      <c r="E141" s="9">
        <v>650</v>
      </c>
      <c r="F141" s="9">
        <v>52</v>
      </c>
      <c r="G141" s="9">
        <v>270</v>
      </c>
      <c r="H141" s="10" t="s">
        <v>31</v>
      </c>
      <c r="I141" s="10" t="s">
        <v>31</v>
      </c>
      <c r="J141" s="9"/>
      <c r="K141" s="10" t="s">
        <v>31</v>
      </c>
      <c r="L141" s="9"/>
      <c r="M141" s="9">
        <v>8</v>
      </c>
    </row>
    <row r="142" spans="1:13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 t="s">
        <v>31</v>
      </c>
      <c r="M142" s="9"/>
    </row>
    <row r="143" spans="1:13" x14ac:dyDescent="0.25">
      <c r="A143" s="9" t="s">
        <v>26</v>
      </c>
      <c r="B143" s="9">
        <f>SUM(B140:B142)</f>
        <v>14</v>
      </c>
      <c r="C143" s="9">
        <f>SUM(C140:C141)</f>
        <v>20</v>
      </c>
      <c r="D143" s="9">
        <f>SUM(D140:D141)</f>
        <v>192</v>
      </c>
      <c r="E143" s="9">
        <f>SUM(E140:E141)</f>
        <v>1850</v>
      </c>
      <c r="F143" s="9">
        <f>SUM(F140:F141)</f>
        <v>102</v>
      </c>
      <c r="G143" s="9">
        <f>SUM(G140:G141)</f>
        <v>750</v>
      </c>
      <c r="H143" s="9"/>
      <c r="I143" s="9"/>
      <c r="J143" s="9"/>
      <c r="K143" s="9"/>
      <c r="L143" s="9" t="s">
        <v>31</v>
      </c>
      <c r="M143" s="42">
        <f>SUM(M140:M141)</f>
        <v>18.2</v>
      </c>
    </row>
    <row r="144" spans="1:13" x14ac:dyDescent="0.25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</row>
    <row r="145" spans="1:13" x14ac:dyDescent="0.25">
      <c r="B145" s="25" t="s">
        <v>92</v>
      </c>
    </row>
    <row r="146" spans="1:13" x14ac:dyDescent="0.25">
      <c r="G146" t="s">
        <v>27</v>
      </c>
    </row>
    <row r="147" spans="1:13" x14ac:dyDescent="0.25">
      <c r="G147" t="s">
        <v>28</v>
      </c>
    </row>
    <row r="149" spans="1:13" x14ac:dyDescent="0.25">
      <c r="C149" t="s">
        <v>68</v>
      </c>
    </row>
    <row r="150" spans="1:13" x14ac:dyDescent="0.25">
      <c r="I150" t="s">
        <v>196</v>
      </c>
    </row>
    <row r="151" spans="1:13" ht="15.75" thickBot="1" x14ac:dyDescent="0.3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</row>
    <row r="152" spans="1:13" x14ac:dyDescent="0.25">
      <c r="A152" s="1" t="s">
        <v>5</v>
      </c>
      <c r="B152" s="80" t="s">
        <v>6</v>
      </c>
      <c r="C152" s="76"/>
      <c r="D152" s="80" t="s">
        <v>7</v>
      </c>
      <c r="E152" s="76"/>
      <c r="F152" s="80" t="s">
        <v>8</v>
      </c>
      <c r="G152" s="76"/>
      <c r="H152" s="80" t="s">
        <v>9</v>
      </c>
      <c r="I152" s="76"/>
      <c r="J152" s="80" t="s">
        <v>10</v>
      </c>
      <c r="K152" s="76"/>
      <c r="L152" s="80" t="s">
        <v>11</v>
      </c>
      <c r="M152" s="76"/>
    </row>
    <row r="153" spans="1:13" x14ac:dyDescent="0.25">
      <c r="A153" s="2"/>
      <c r="B153" s="77" t="s">
        <v>12</v>
      </c>
      <c r="C153" s="78"/>
      <c r="D153" s="77" t="s">
        <v>13</v>
      </c>
      <c r="E153" s="78"/>
      <c r="F153" s="3"/>
      <c r="G153" s="4"/>
      <c r="H153" s="77" t="s">
        <v>14</v>
      </c>
      <c r="I153" s="78"/>
      <c r="J153" s="3"/>
      <c r="K153" s="4"/>
      <c r="L153" s="77" t="s">
        <v>15</v>
      </c>
      <c r="M153" s="78"/>
    </row>
    <row r="154" spans="1:13" ht="15.75" thickBot="1" x14ac:dyDescent="0.3">
      <c r="A154" s="5"/>
      <c r="B154" s="6"/>
      <c r="C154" s="7"/>
      <c r="D154" s="6"/>
      <c r="E154" s="7"/>
      <c r="F154" s="6"/>
      <c r="G154" s="7"/>
      <c r="H154" s="6" t="s">
        <v>16</v>
      </c>
      <c r="I154" s="7"/>
      <c r="J154" s="6"/>
      <c r="K154" s="7"/>
      <c r="L154" s="6"/>
      <c r="M154" s="7"/>
    </row>
    <row r="155" spans="1:13" x14ac:dyDescent="0.25">
      <c r="A155" s="1"/>
      <c r="B155" s="1" t="s">
        <v>17</v>
      </c>
      <c r="C155" s="1" t="s">
        <v>18</v>
      </c>
      <c r="D155" s="1" t="s">
        <v>17</v>
      </c>
      <c r="E155" s="1" t="s">
        <v>18</v>
      </c>
      <c r="F155" s="1" t="s">
        <v>17</v>
      </c>
      <c r="G155" s="1" t="s">
        <v>18</v>
      </c>
      <c r="H155" s="1" t="s">
        <v>17</v>
      </c>
      <c r="I155" s="1" t="s">
        <v>18</v>
      </c>
      <c r="J155" s="1" t="s">
        <v>17</v>
      </c>
      <c r="K155" s="1" t="s">
        <v>18</v>
      </c>
      <c r="L155" s="1" t="s">
        <v>19</v>
      </c>
      <c r="M155" s="1" t="s">
        <v>20</v>
      </c>
    </row>
    <row r="156" spans="1:13" x14ac:dyDescent="0.25">
      <c r="A156" s="40"/>
      <c r="B156" s="40" t="s">
        <v>21</v>
      </c>
      <c r="C156" s="40" t="s">
        <v>21</v>
      </c>
      <c r="D156" s="40" t="s">
        <v>21</v>
      </c>
      <c r="E156" s="40" t="s">
        <v>21</v>
      </c>
      <c r="F156" s="40" t="s">
        <v>21</v>
      </c>
      <c r="G156" s="40" t="s">
        <v>21</v>
      </c>
      <c r="H156" s="40" t="s">
        <v>21</v>
      </c>
      <c r="I156" s="40" t="s">
        <v>21</v>
      </c>
      <c r="J156" s="40" t="s">
        <v>21</v>
      </c>
      <c r="K156" s="40" t="s">
        <v>21</v>
      </c>
      <c r="L156" s="40" t="s">
        <v>22</v>
      </c>
      <c r="M156" s="40"/>
    </row>
    <row r="157" spans="1:13" x14ac:dyDescent="0.25">
      <c r="A157" s="9" t="s">
        <v>23</v>
      </c>
      <c r="B157" s="9">
        <v>6</v>
      </c>
      <c r="C157" s="9">
        <v>12</v>
      </c>
      <c r="D157" s="9">
        <v>130</v>
      </c>
      <c r="E157" s="9">
        <v>1200</v>
      </c>
      <c r="F157" s="9">
        <v>30</v>
      </c>
      <c r="G157" s="9">
        <v>450</v>
      </c>
      <c r="H157" s="10" t="s">
        <v>31</v>
      </c>
      <c r="I157" s="10" t="s">
        <v>31</v>
      </c>
      <c r="J157" s="9"/>
      <c r="K157" s="10" t="s">
        <v>31</v>
      </c>
      <c r="L157" s="9"/>
      <c r="M157" s="9">
        <v>12900</v>
      </c>
    </row>
    <row r="158" spans="1:13" x14ac:dyDescent="0.25">
      <c r="A158" s="9" t="s">
        <v>24</v>
      </c>
      <c r="B158" s="9">
        <v>9</v>
      </c>
      <c r="C158" s="9">
        <v>8</v>
      </c>
      <c r="D158" s="9">
        <v>100</v>
      </c>
      <c r="E158" s="9">
        <v>650</v>
      </c>
      <c r="F158" s="9">
        <v>80</v>
      </c>
      <c r="G158" s="9">
        <v>300</v>
      </c>
      <c r="H158" s="10" t="s">
        <v>31</v>
      </c>
      <c r="I158" s="10" t="s">
        <v>31</v>
      </c>
      <c r="J158" s="9"/>
      <c r="K158" s="10" t="s">
        <v>31</v>
      </c>
      <c r="L158" s="9"/>
      <c r="M158" s="9">
        <v>7000</v>
      </c>
    </row>
    <row r="159" spans="1:13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 t="s">
        <v>31</v>
      </c>
      <c r="M159" s="9"/>
    </row>
    <row r="160" spans="1:13" x14ac:dyDescent="0.25">
      <c r="A160" s="9" t="s">
        <v>26</v>
      </c>
      <c r="B160" s="9">
        <f>SUM(B157:B159)</f>
        <v>15</v>
      </c>
      <c r="C160" s="9">
        <f>SUM(C157:C158)</f>
        <v>20</v>
      </c>
      <c r="D160" s="9">
        <f>SUM(D157:D158)</f>
        <v>230</v>
      </c>
      <c r="E160" s="9">
        <f>SUM(E157:E158)</f>
        <v>1850</v>
      </c>
      <c r="F160" s="9">
        <f>SUM(F157:F158)</f>
        <v>110</v>
      </c>
      <c r="G160" s="9">
        <f>SUM(G157:G158)</f>
        <v>750</v>
      </c>
      <c r="H160" s="9"/>
      <c r="I160" s="9"/>
      <c r="J160" s="9"/>
      <c r="K160" s="9"/>
      <c r="L160" s="9" t="s">
        <v>31</v>
      </c>
      <c r="M160" s="42">
        <f>SUM(M157:M158)</f>
        <v>19900</v>
      </c>
    </row>
    <row r="161" spans="1:13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</row>
    <row r="162" spans="1:13" x14ac:dyDescent="0.25">
      <c r="B162" s="25" t="s">
        <v>92</v>
      </c>
    </row>
    <row r="163" spans="1:13" x14ac:dyDescent="0.25">
      <c r="G163" t="s">
        <v>27</v>
      </c>
    </row>
    <row r="164" spans="1:13" x14ac:dyDescent="0.25">
      <c r="G164" t="s">
        <v>28</v>
      </c>
    </row>
  </sheetData>
  <mergeCells count="9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30:M30"/>
    <mergeCell ref="B31:C31"/>
    <mergeCell ref="D31:E31"/>
    <mergeCell ref="H31:I31"/>
    <mergeCell ref="L31:M31"/>
    <mergeCell ref="B30:C30"/>
    <mergeCell ref="D30:E30"/>
    <mergeCell ref="F30:G30"/>
    <mergeCell ref="H30:I30"/>
    <mergeCell ref="J30:K30"/>
    <mergeCell ref="L51:M51"/>
    <mergeCell ref="B52:C52"/>
    <mergeCell ref="D52:E52"/>
    <mergeCell ref="H52:I52"/>
    <mergeCell ref="L52:M52"/>
    <mergeCell ref="B51:C51"/>
    <mergeCell ref="D51:E51"/>
    <mergeCell ref="F51:G51"/>
    <mergeCell ref="H51:I51"/>
    <mergeCell ref="J51:K51"/>
    <mergeCell ref="L68:M68"/>
    <mergeCell ref="B69:C69"/>
    <mergeCell ref="D69:E69"/>
    <mergeCell ref="H69:I69"/>
    <mergeCell ref="L69:M69"/>
    <mergeCell ref="B68:C68"/>
    <mergeCell ref="D68:E68"/>
    <mergeCell ref="F68:G68"/>
    <mergeCell ref="H68:I68"/>
    <mergeCell ref="J68:K68"/>
    <mergeCell ref="L85:M85"/>
    <mergeCell ref="B86:C86"/>
    <mergeCell ref="D86:E86"/>
    <mergeCell ref="H86:I86"/>
    <mergeCell ref="L86:M86"/>
    <mergeCell ref="B85:C85"/>
    <mergeCell ref="D85:E85"/>
    <mergeCell ref="F85:G85"/>
    <mergeCell ref="H85:I85"/>
    <mergeCell ref="J85:K85"/>
    <mergeCell ref="L101:M101"/>
    <mergeCell ref="B102:C102"/>
    <mergeCell ref="D102:E102"/>
    <mergeCell ref="H102:I102"/>
    <mergeCell ref="L102:M102"/>
    <mergeCell ref="B101:C101"/>
    <mergeCell ref="D101:E101"/>
    <mergeCell ref="F101:G101"/>
    <mergeCell ref="H101:I101"/>
    <mergeCell ref="J101:K101"/>
    <mergeCell ref="L118:M118"/>
    <mergeCell ref="B119:C119"/>
    <mergeCell ref="D119:E119"/>
    <mergeCell ref="H119:I119"/>
    <mergeCell ref="L119:M119"/>
    <mergeCell ref="B118:C118"/>
    <mergeCell ref="D118:E118"/>
    <mergeCell ref="F118:G118"/>
    <mergeCell ref="H118:I118"/>
    <mergeCell ref="J118:K118"/>
    <mergeCell ref="L135:M135"/>
    <mergeCell ref="B136:C136"/>
    <mergeCell ref="D136:E136"/>
    <mergeCell ref="H136:I136"/>
    <mergeCell ref="L136:M136"/>
    <mergeCell ref="B135:C135"/>
    <mergeCell ref="D135:E135"/>
    <mergeCell ref="F135:G135"/>
    <mergeCell ref="H135:I135"/>
    <mergeCell ref="J135:K135"/>
    <mergeCell ref="L152:M152"/>
    <mergeCell ref="B153:C153"/>
    <mergeCell ref="D153:E153"/>
    <mergeCell ref="H153:I153"/>
    <mergeCell ref="L153:M153"/>
    <mergeCell ref="B152:C152"/>
    <mergeCell ref="D152:E152"/>
    <mergeCell ref="F152:G152"/>
    <mergeCell ref="H152:I152"/>
    <mergeCell ref="J152:K152"/>
  </mergeCells>
  <pageMargins left="0.7" right="0.7" top="0.75" bottom="0.75" header="0.3" footer="0.3"/>
  <pageSetup paperSize="9" scale="7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69"/>
  <sheetViews>
    <sheetView tabSelected="1" topLeftCell="A142" workbookViewId="0">
      <selection activeCell="E162" sqref="E162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138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12</v>
      </c>
      <c r="C13" s="9">
        <v>8</v>
      </c>
      <c r="D13" s="9">
        <v>200</v>
      </c>
      <c r="E13" s="9">
        <v>400</v>
      </c>
      <c r="F13" s="9"/>
      <c r="G13" s="9">
        <v>150</v>
      </c>
      <c r="H13" s="10">
        <v>0.11</v>
      </c>
      <c r="I13" s="10">
        <v>0.22</v>
      </c>
      <c r="J13" s="9"/>
      <c r="K13" s="10">
        <v>0.35</v>
      </c>
      <c r="L13" s="9"/>
      <c r="M13" s="9">
        <v>10</v>
      </c>
    </row>
    <row r="14" spans="1:13" x14ac:dyDescent="0.25">
      <c r="A14" s="9" t="s">
        <v>24</v>
      </c>
      <c r="B14" s="9">
        <v>8</v>
      </c>
      <c r="C14" s="9">
        <v>5</v>
      </c>
      <c r="D14" s="9">
        <v>200</v>
      </c>
      <c r="E14" s="9">
        <v>150</v>
      </c>
      <c r="F14" s="9"/>
      <c r="G14" s="9">
        <v>50</v>
      </c>
      <c r="H14" s="10">
        <v>0.19</v>
      </c>
      <c r="I14" s="10">
        <v>0.14000000000000001</v>
      </c>
      <c r="J14" s="9"/>
      <c r="K14" s="10">
        <v>0.2</v>
      </c>
      <c r="L14" s="9"/>
      <c r="M14" s="9">
        <v>10</v>
      </c>
    </row>
    <row r="15" spans="1:13" x14ac:dyDescent="0.25">
      <c r="A15" s="9" t="s">
        <v>25</v>
      </c>
      <c r="B15" s="9">
        <v>0</v>
      </c>
      <c r="C15" s="9">
        <v>0</v>
      </c>
      <c r="D15" s="9">
        <v>0</v>
      </c>
      <c r="E15" s="9">
        <v>0</v>
      </c>
      <c r="F15" s="9"/>
      <c r="G15" s="9">
        <v>0</v>
      </c>
      <c r="H15" s="10">
        <v>0</v>
      </c>
      <c r="I15" s="10">
        <v>0</v>
      </c>
      <c r="J15" s="9"/>
      <c r="K15" s="10" t="s">
        <v>31</v>
      </c>
      <c r="L15" s="9"/>
      <c r="M15" s="9">
        <v>0</v>
      </c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f>SUM(B13:B16)</f>
        <v>20</v>
      </c>
      <c r="C17" s="9">
        <f>SUM(C13:C15)</f>
        <v>13</v>
      </c>
      <c r="D17" s="9">
        <f>SUM(D13:D15)</f>
        <v>400</v>
      </c>
      <c r="E17" s="9">
        <f>SUM(E13:E15)</f>
        <v>550</v>
      </c>
      <c r="F17" s="9">
        <v>0</v>
      </c>
      <c r="G17" s="9">
        <f>SUM(G13:G15)</f>
        <v>200</v>
      </c>
      <c r="H17" s="9"/>
      <c r="I17" s="9"/>
      <c r="J17" s="9"/>
      <c r="K17" s="9"/>
      <c r="L17" s="9">
        <v>37.4</v>
      </c>
      <c r="M17" s="9">
        <f>SUM(M13:M15)</f>
        <v>20</v>
      </c>
    </row>
    <row r="20" spans="1:13" x14ac:dyDescent="0.25">
      <c r="G20" t="s">
        <v>27</v>
      </c>
    </row>
    <row r="21" spans="1:13" x14ac:dyDescent="0.25">
      <c r="G21" t="s">
        <v>28</v>
      </c>
    </row>
    <row r="22" spans="1:13" x14ac:dyDescent="0.25">
      <c r="I22" t="s">
        <v>0</v>
      </c>
    </row>
    <row r="23" spans="1:13" x14ac:dyDescent="0.25">
      <c r="I23" t="s">
        <v>1</v>
      </c>
    </row>
    <row r="24" spans="1:13" x14ac:dyDescent="0.25">
      <c r="I24" t="s">
        <v>2</v>
      </c>
    </row>
    <row r="26" spans="1:13" x14ac:dyDescent="0.25">
      <c r="C26" t="s">
        <v>3</v>
      </c>
    </row>
    <row r="27" spans="1:13" x14ac:dyDescent="0.25">
      <c r="I27" t="s">
        <v>139</v>
      </c>
    </row>
    <row r="29" spans="1:13" x14ac:dyDescent="0.25">
      <c r="A29" s="1" t="s">
        <v>5</v>
      </c>
      <c r="B29" s="80" t="s">
        <v>6</v>
      </c>
      <c r="C29" s="76"/>
      <c r="D29" s="80" t="s">
        <v>7</v>
      </c>
      <c r="E29" s="76"/>
      <c r="F29" s="80" t="s">
        <v>8</v>
      </c>
      <c r="G29" s="76"/>
      <c r="H29" s="80" t="s">
        <v>9</v>
      </c>
      <c r="I29" s="76"/>
      <c r="J29" s="80" t="s">
        <v>10</v>
      </c>
      <c r="K29" s="76"/>
      <c r="L29" s="75" t="s">
        <v>11</v>
      </c>
      <c r="M29" s="76"/>
    </row>
    <row r="30" spans="1:13" x14ac:dyDescent="0.25">
      <c r="A30" s="2"/>
      <c r="B30" s="77" t="s">
        <v>12</v>
      </c>
      <c r="C30" s="78"/>
      <c r="D30" s="77" t="s">
        <v>13</v>
      </c>
      <c r="E30" s="78"/>
      <c r="F30" s="3"/>
      <c r="G30" s="4"/>
      <c r="H30" s="77" t="s">
        <v>14</v>
      </c>
      <c r="I30" s="78"/>
      <c r="J30" s="3"/>
      <c r="K30" s="4"/>
      <c r="L30" s="79" t="s">
        <v>15</v>
      </c>
      <c r="M30" s="78"/>
    </row>
    <row r="31" spans="1:13" x14ac:dyDescent="0.25">
      <c r="A31" s="5"/>
      <c r="B31" s="6"/>
      <c r="C31" s="7"/>
      <c r="D31" s="6"/>
      <c r="E31" s="7"/>
      <c r="F31" s="6"/>
      <c r="G31" s="7"/>
      <c r="H31" s="6" t="s">
        <v>16</v>
      </c>
      <c r="I31" s="7"/>
      <c r="J31" s="6"/>
      <c r="K31" s="7"/>
      <c r="L31" s="8"/>
      <c r="M31" s="7"/>
    </row>
    <row r="32" spans="1:13" x14ac:dyDescent="0.25">
      <c r="A32" s="1"/>
      <c r="B32" s="1" t="s">
        <v>17</v>
      </c>
      <c r="C32" s="1" t="s">
        <v>18</v>
      </c>
      <c r="D32" s="1" t="s">
        <v>17</v>
      </c>
      <c r="E32" s="1" t="s">
        <v>18</v>
      </c>
      <c r="F32" s="1" t="s">
        <v>17</v>
      </c>
      <c r="G32" s="1" t="s">
        <v>18</v>
      </c>
      <c r="H32" s="1" t="s">
        <v>17</v>
      </c>
      <c r="I32" s="1" t="s">
        <v>18</v>
      </c>
      <c r="J32" s="1" t="s">
        <v>17</v>
      </c>
      <c r="K32" s="1" t="s">
        <v>18</v>
      </c>
      <c r="L32" s="1" t="s">
        <v>19</v>
      </c>
      <c r="M32" s="1" t="s">
        <v>20</v>
      </c>
    </row>
    <row r="33" spans="1:13" x14ac:dyDescent="0.25">
      <c r="A33" s="2"/>
      <c r="B33" s="2" t="s">
        <v>21</v>
      </c>
      <c r="C33" s="2" t="s">
        <v>21</v>
      </c>
      <c r="D33" s="2" t="s">
        <v>21</v>
      </c>
      <c r="E33" s="2" t="s">
        <v>21</v>
      </c>
      <c r="F33" s="2" t="s">
        <v>21</v>
      </c>
      <c r="G33" s="2" t="s">
        <v>21</v>
      </c>
      <c r="H33" s="2" t="s">
        <v>21</v>
      </c>
      <c r="I33" s="2" t="s">
        <v>21</v>
      </c>
      <c r="J33" s="2" t="s">
        <v>21</v>
      </c>
      <c r="K33" s="2" t="s">
        <v>21</v>
      </c>
      <c r="L33" s="2" t="s">
        <v>22</v>
      </c>
      <c r="M33" s="2"/>
    </row>
    <row r="34" spans="1:13" x14ac:dyDescent="0.25">
      <c r="A34" s="9" t="s">
        <v>23</v>
      </c>
      <c r="B34" s="9">
        <v>0</v>
      </c>
      <c r="C34" s="9">
        <v>17</v>
      </c>
      <c r="D34" s="9">
        <v>0</v>
      </c>
      <c r="E34" s="9">
        <v>815</v>
      </c>
      <c r="F34" s="9"/>
      <c r="G34" s="9">
        <v>262</v>
      </c>
      <c r="H34" s="10">
        <v>0</v>
      </c>
      <c r="I34" s="10">
        <v>0.46</v>
      </c>
      <c r="J34" s="9"/>
      <c r="K34" s="10">
        <v>0.55000000000000004</v>
      </c>
      <c r="L34" s="9"/>
      <c r="M34" s="9">
        <v>0</v>
      </c>
    </row>
    <row r="35" spans="1:13" x14ac:dyDescent="0.25">
      <c r="A35" s="9" t="s">
        <v>24</v>
      </c>
      <c r="B35" s="9">
        <v>0</v>
      </c>
      <c r="C35" s="9">
        <v>6</v>
      </c>
      <c r="D35" s="9">
        <v>0</v>
      </c>
      <c r="E35" s="9">
        <v>254</v>
      </c>
      <c r="F35" s="9"/>
      <c r="G35" s="9">
        <v>75</v>
      </c>
      <c r="H35" s="10">
        <v>0</v>
      </c>
      <c r="I35" s="10">
        <v>0.25</v>
      </c>
      <c r="J35" s="9"/>
      <c r="K35" s="10">
        <v>0.28999999999999998</v>
      </c>
      <c r="L35" s="9"/>
      <c r="M35" s="9">
        <v>0</v>
      </c>
    </row>
    <row r="36" spans="1:13" x14ac:dyDescent="0.25">
      <c r="A36" s="9" t="s">
        <v>25</v>
      </c>
      <c r="B36" s="9">
        <v>0</v>
      </c>
      <c r="C36" s="9">
        <v>0</v>
      </c>
      <c r="D36" s="9">
        <v>0</v>
      </c>
      <c r="E36" s="9">
        <v>0</v>
      </c>
      <c r="F36" s="9"/>
      <c r="G36" s="9">
        <v>0</v>
      </c>
      <c r="H36" s="10">
        <v>0</v>
      </c>
      <c r="I36" s="10">
        <v>0</v>
      </c>
      <c r="J36" s="9"/>
      <c r="K36" s="10" t="s">
        <v>31</v>
      </c>
      <c r="L36" s="9"/>
      <c r="M36" s="9">
        <v>0</v>
      </c>
    </row>
    <row r="37" spans="1:13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 t="s">
        <v>31</v>
      </c>
      <c r="M37" s="9"/>
    </row>
    <row r="38" spans="1:13" x14ac:dyDescent="0.25">
      <c r="A38" s="9" t="s">
        <v>26</v>
      </c>
      <c r="B38" s="9">
        <f>SUM(B34:B37)</f>
        <v>0</v>
      </c>
      <c r="C38" s="9">
        <f>SUM(C34:C36)</f>
        <v>23</v>
      </c>
      <c r="D38" s="9">
        <f>SUM(D34:D36)</f>
        <v>0</v>
      </c>
      <c r="E38" s="9">
        <f>SUM(E34:E36)</f>
        <v>1069</v>
      </c>
      <c r="F38" s="9">
        <v>0</v>
      </c>
      <c r="G38" s="9">
        <f>SUM(G34:G36)</f>
        <v>337</v>
      </c>
      <c r="H38" s="9"/>
      <c r="I38" s="9"/>
      <c r="J38" s="9"/>
      <c r="K38" s="9"/>
      <c r="L38" s="9">
        <v>19.399999999999999</v>
      </c>
      <c r="M38" s="9">
        <f>SUM(M34:M36)</f>
        <v>0</v>
      </c>
    </row>
    <row r="41" spans="1:13" x14ac:dyDescent="0.25">
      <c r="G41" t="s">
        <v>27</v>
      </c>
    </row>
    <row r="42" spans="1:13" x14ac:dyDescent="0.25">
      <c r="G42" t="s">
        <v>28</v>
      </c>
    </row>
    <row r="43" spans="1:13" x14ac:dyDescent="0.25">
      <c r="I43" t="s">
        <v>2</v>
      </c>
    </row>
    <row r="45" spans="1:13" x14ac:dyDescent="0.25">
      <c r="C45" t="s">
        <v>3</v>
      </c>
    </row>
    <row r="46" spans="1:13" x14ac:dyDescent="0.25">
      <c r="I46" t="s">
        <v>140</v>
      </c>
    </row>
    <row r="48" spans="1:13" x14ac:dyDescent="0.25">
      <c r="A48" s="1" t="s">
        <v>5</v>
      </c>
      <c r="B48" s="80" t="s">
        <v>6</v>
      </c>
      <c r="C48" s="76"/>
      <c r="D48" s="80" t="s">
        <v>7</v>
      </c>
      <c r="E48" s="76"/>
      <c r="F48" s="80" t="s">
        <v>8</v>
      </c>
      <c r="G48" s="76"/>
      <c r="H48" s="80" t="s">
        <v>9</v>
      </c>
      <c r="I48" s="76"/>
      <c r="J48" s="80" t="s">
        <v>10</v>
      </c>
      <c r="K48" s="76"/>
      <c r="L48" s="75" t="s">
        <v>11</v>
      </c>
      <c r="M48" s="76"/>
    </row>
    <row r="49" spans="1:13" x14ac:dyDescent="0.25">
      <c r="A49" s="2"/>
      <c r="B49" s="77" t="s">
        <v>12</v>
      </c>
      <c r="C49" s="78"/>
      <c r="D49" s="77" t="s">
        <v>13</v>
      </c>
      <c r="E49" s="78"/>
      <c r="F49" s="3"/>
      <c r="G49" s="4"/>
      <c r="H49" s="77" t="s">
        <v>14</v>
      </c>
      <c r="I49" s="78"/>
      <c r="J49" s="3"/>
      <c r="K49" s="4"/>
      <c r="L49" s="79" t="s">
        <v>15</v>
      </c>
      <c r="M49" s="78"/>
    </row>
    <row r="50" spans="1:13" x14ac:dyDescent="0.25">
      <c r="A50" s="5"/>
      <c r="B50" s="6"/>
      <c r="C50" s="7"/>
      <c r="D50" s="6"/>
      <c r="E50" s="7"/>
      <c r="F50" s="6"/>
      <c r="G50" s="7"/>
      <c r="H50" s="6" t="s">
        <v>16</v>
      </c>
      <c r="I50" s="7"/>
      <c r="J50" s="6"/>
      <c r="K50" s="7"/>
      <c r="L50" s="8"/>
      <c r="M50" s="7"/>
    </row>
    <row r="51" spans="1:13" x14ac:dyDescent="0.25">
      <c r="A51" s="1"/>
      <c r="B51" s="1" t="s">
        <v>17</v>
      </c>
      <c r="C51" s="1" t="s">
        <v>18</v>
      </c>
      <c r="D51" s="1" t="s">
        <v>17</v>
      </c>
      <c r="E51" s="1" t="s">
        <v>18</v>
      </c>
      <c r="F51" s="1" t="s">
        <v>17</v>
      </c>
      <c r="G51" s="1" t="s">
        <v>18</v>
      </c>
      <c r="H51" s="1" t="s">
        <v>17</v>
      </c>
      <c r="I51" s="1" t="s">
        <v>18</v>
      </c>
      <c r="J51" s="1" t="s">
        <v>17</v>
      </c>
      <c r="K51" s="1" t="s">
        <v>18</v>
      </c>
      <c r="L51" s="1" t="s">
        <v>19</v>
      </c>
      <c r="M51" s="1" t="s">
        <v>20</v>
      </c>
    </row>
    <row r="52" spans="1:13" x14ac:dyDescent="0.25">
      <c r="A52" s="2"/>
      <c r="B52" s="2" t="s">
        <v>21</v>
      </c>
      <c r="C52" s="2" t="s">
        <v>21</v>
      </c>
      <c r="D52" s="2" t="s">
        <v>21</v>
      </c>
      <c r="E52" s="2" t="s">
        <v>21</v>
      </c>
      <c r="F52" s="2" t="s">
        <v>21</v>
      </c>
      <c r="G52" s="2" t="s">
        <v>21</v>
      </c>
      <c r="H52" s="2" t="s">
        <v>21</v>
      </c>
      <c r="I52" s="2" t="s">
        <v>21</v>
      </c>
      <c r="J52" s="2" t="s">
        <v>21</v>
      </c>
      <c r="K52" s="2" t="s">
        <v>21</v>
      </c>
      <c r="L52" s="2" t="s">
        <v>22</v>
      </c>
      <c r="M52" s="2"/>
    </row>
    <row r="53" spans="1:13" x14ac:dyDescent="0.25">
      <c r="A53" s="9" t="s">
        <v>23</v>
      </c>
      <c r="B53" s="9">
        <v>0</v>
      </c>
      <c r="C53" s="9">
        <v>34</v>
      </c>
      <c r="D53" s="9">
        <v>0</v>
      </c>
      <c r="E53" s="9">
        <v>815</v>
      </c>
      <c r="F53" s="9"/>
      <c r="G53" s="9">
        <v>265</v>
      </c>
      <c r="H53" s="10">
        <v>0</v>
      </c>
      <c r="I53" s="10">
        <v>0.46</v>
      </c>
      <c r="J53" s="9"/>
      <c r="K53" s="10">
        <v>0.55000000000000004</v>
      </c>
      <c r="L53" s="9"/>
      <c r="M53" s="9">
        <v>0</v>
      </c>
    </row>
    <row r="54" spans="1:13" x14ac:dyDescent="0.25">
      <c r="A54" s="9" t="s">
        <v>24</v>
      </c>
      <c r="B54" s="9">
        <v>0</v>
      </c>
      <c r="C54" s="9">
        <v>22</v>
      </c>
      <c r="D54" s="9">
        <v>0</v>
      </c>
      <c r="E54" s="9">
        <v>475</v>
      </c>
      <c r="F54" s="9"/>
      <c r="G54" s="9">
        <v>218</v>
      </c>
      <c r="H54" s="10">
        <v>0</v>
      </c>
      <c r="I54" s="10">
        <v>0.47</v>
      </c>
      <c r="J54" s="9"/>
      <c r="K54" s="10">
        <v>0.89</v>
      </c>
      <c r="L54" s="9"/>
      <c r="M54" s="9">
        <v>0</v>
      </c>
    </row>
    <row r="55" spans="1:13" x14ac:dyDescent="0.25">
      <c r="A55" s="9" t="s">
        <v>25</v>
      </c>
      <c r="B55" s="9">
        <v>0</v>
      </c>
      <c r="C55" s="9">
        <v>0</v>
      </c>
      <c r="D55" s="9">
        <v>0</v>
      </c>
      <c r="E55" s="9">
        <v>0</v>
      </c>
      <c r="F55" s="9"/>
      <c r="G55" s="9">
        <v>0</v>
      </c>
      <c r="H55" s="10">
        <v>0</v>
      </c>
      <c r="I55" s="10">
        <v>0</v>
      </c>
      <c r="J55" s="9"/>
      <c r="K55" s="10" t="s">
        <v>31</v>
      </c>
      <c r="L55" s="9"/>
      <c r="M55" s="9">
        <v>0</v>
      </c>
    </row>
    <row r="56" spans="1:13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 t="s">
        <v>31</v>
      </c>
      <c r="M56" s="9"/>
    </row>
    <row r="57" spans="1:13" x14ac:dyDescent="0.25">
      <c r="A57" s="9" t="s">
        <v>26</v>
      </c>
      <c r="B57" s="9">
        <f>SUM(B53:B56)</f>
        <v>0</v>
      </c>
      <c r="C57" s="9">
        <f>SUM(C53:C55)</f>
        <v>56</v>
      </c>
      <c r="D57" s="9">
        <f>SUM(D53:D55)</f>
        <v>0</v>
      </c>
      <c r="E57" s="9">
        <f>SUM(E53:E55)</f>
        <v>1290</v>
      </c>
      <c r="F57" s="9">
        <v>0</v>
      </c>
      <c r="G57" s="9">
        <f>SUM(G53:G55)</f>
        <v>483</v>
      </c>
      <c r="H57" s="9"/>
      <c r="I57" s="9"/>
      <c r="J57" s="9"/>
      <c r="K57" s="9"/>
      <c r="L57" s="9">
        <v>15</v>
      </c>
      <c r="M57" s="9">
        <f>SUM(M53:M55)</f>
        <v>0</v>
      </c>
    </row>
    <row r="58" spans="1:13" x14ac:dyDescent="0.25">
      <c r="L58" t="s">
        <v>31</v>
      </c>
    </row>
    <row r="60" spans="1:13" x14ac:dyDescent="0.25">
      <c r="G60" t="s">
        <v>27</v>
      </c>
    </row>
    <row r="61" spans="1:13" x14ac:dyDescent="0.25">
      <c r="G61" t="s">
        <v>28</v>
      </c>
    </row>
    <row r="63" spans="1:13" x14ac:dyDescent="0.25">
      <c r="C63" t="s">
        <v>3</v>
      </c>
    </row>
    <row r="64" spans="1:13" x14ac:dyDescent="0.25">
      <c r="I64" t="s">
        <v>141</v>
      </c>
    </row>
    <row r="66" spans="1:13" x14ac:dyDescent="0.25">
      <c r="A66" s="1" t="s">
        <v>5</v>
      </c>
      <c r="B66" s="80" t="s">
        <v>6</v>
      </c>
      <c r="C66" s="76"/>
      <c r="D66" s="80" t="s">
        <v>7</v>
      </c>
      <c r="E66" s="76"/>
      <c r="F66" s="80" t="s">
        <v>8</v>
      </c>
      <c r="G66" s="76"/>
      <c r="H66" s="80" t="s">
        <v>9</v>
      </c>
      <c r="I66" s="76"/>
      <c r="J66" s="80" t="s">
        <v>10</v>
      </c>
      <c r="K66" s="76"/>
      <c r="L66" s="75" t="s">
        <v>11</v>
      </c>
      <c r="M66" s="76"/>
    </row>
    <row r="67" spans="1:13" x14ac:dyDescent="0.25">
      <c r="A67" s="2"/>
      <c r="B67" s="77" t="s">
        <v>12</v>
      </c>
      <c r="C67" s="78"/>
      <c r="D67" s="77" t="s">
        <v>13</v>
      </c>
      <c r="E67" s="78"/>
      <c r="F67" s="3"/>
      <c r="G67" s="4"/>
      <c r="H67" s="77" t="s">
        <v>14</v>
      </c>
      <c r="I67" s="78"/>
      <c r="J67" s="3"/>
      <c r="K67" s="4"/>
      <c r="L67" s="79" t="s">
        <v>15</v>
      </c>
      <c r="M67" s="78"/>
    </row>
    <row r="68" spans="1:13" x14ac:dyDescent="0.25">
      <c r="A68" s="5"/>
      <c r="B68" s="6"/>
      <c r="C68" s="7"/>
      <c r="D68" s="6"/>
      <c r="E68" s="7"/>
      <c r="F68" s="6"/>
      <c r="G68" s="7"/>
      <c r="H68" s="6" t="s">
        <v>16</v>
      </c>
      <c r="I68" s="7"/>
      <c r="J68" s="6"/>
      <c r="K68" s="7"/>
      <c r="L68" s="8"/>
      <c r="M68" s="7"/>
    </row>
    <row r="69" spans="1:13" x14ac:dyDescent="0.25">
      <c r="A69" s="1"/>
      <c r="B69" s="1" t="s">
        <v>17</v>
      </c>
      <c r="C69" s="1" t="s">
        <v>18</v>
      </c>
      <c r="D69" s="1" t="s">
        <v>17</v>
      </c>
      <c r="E69" s="1" t="s">
        <v>18</v>
      </c>
      <c r="F69" s="1" t="s">
        <v>17</v>
      </c>
      <c r="G69" s="1" t="s">
        <v>18</v>
      </c>
      <c r="H69" s="1" t="s">
        <v>17</v>
      </c>
      <c r="I69" s="1" t="s">
        <v>18</v>
      </c>
      <c r="J69" s="1" t="s">
        <v>17</v>
      </c>
      <c r="K69" s="1" t="s">
        <v>18</v>
      </c>
      <c r="L69" s="1" t="s">
        <v>19</v>
      </c>
      <c r="M69" s="1" t="s">
        <v>20</v>
      </c>
    </row>
    <row r="70" spans="1:13" x14ac:dyDescent="0.25">
      <c r="A70" s="2"/>
      <c r="B70" s="2" t="s">
        <v>21</v>
      </c>
      <c r="C70" s="2" t="s">
        <v>21</v>
      </c>
      <c r="D70" s="2" t="s">
        <v>21</v>
      </c>
      <c r="E70" s="2" t="s">
        <v>21</v>
      </c>
      <c r="F70" s="2" t="s">
        <v>21</v>
      </c>
      <c r="G70" s="2" t="s">
        <v>21</v>
      </c>
      <c r="H70" s="2" t="s">
        <v>21</v>
      </c>
      <c r="I70" s="2" t="s">
        <v>21</v>
      </c>
      <c r="J70" s="2" t="s">
        <v>21</v>
      </c>
      <c r="K70" s="2" t="s">
        <v>21</v>
      </c>
      <c r="L70" s="2" t="s">
        <v>22</v>
      </c>
      <c r="M70" s="2"/>
    </row>
    <row r="71" spans="1:13" x14ac:dyDescent="0.25">
      <c r="A71" s="9" t="s">
        <v>23</v>
      </c>
      <c r="B71" s="9">
        <v>7</v>
      </c>
      <c r="C71" s="9">
        <v>11</v>
      </c>
      <c r="D71" s="9">
        <v>100</v>
      </c>
      <c r="E71" s="9">
        <v>820</v>
      </c>
      <c r="F71" s="9"/>
      <c r="G71" s="9">
        <v>445</v>
      </c>
      <c r="H71" s="10">
        <v>0.06</v>
      </c>
      <c r="I71" s="10">
        <v>0.52</v>
      </c>
      <c r="J71" s="9"/>
      <c r="K71" s="10">
        <v>0.96</v>
      </c>
      <c r="L71" s="9"/>
      <c r="M71" s="9">
        <v>10000</v>
      </c>
    </row>
    <row r="72" spans="1:13" x14ac:dyDescent="0.25">
      <c r="A72" s="9" t="s">
        <v>24</v>
      </c>
      <c r="B72" s="9">
        <v>7</v>
      </c>
      <c r="C72" s="9">
        <v>14</v>
      </c>
      <c r="D72" s="9">
        <v>114</v>
      </c>
      <c r="E72" s="9">
        <v>541</v>
      </c>
      <c r="F72" s="9"/>
      <c r="G72" s="9">
        <v>220</v>
      </c>
      <c r="H72" s="10">
        <v>0.12</v>
      </c>
      <c r="I72" s="10">
        <v>0.54</v>
      </c>
      <c r="J72" s="9"/>
      <c r="K72" s="10">
        <v>0.84</v>
      </c>
      <c r="L72" s="9"/>
      <c r="M72" s="9">
        <v>11400</v>
      </c>
    </row>
    <row r="73" spans="1:13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 t="s">
        <v>31</v>
      </c>
      <c r="M73" s="9"/>
    </row>
    <row r="74" spans="1:13" x14ac:dyDescent="0.25">
      <c r="A74" s="9" t="s">
        <v>26</v>
      </c>
      <c r="B74" s="9">
        <f>SUM(B71:B73)</f>
        <v>14</v>
      </c>
      <c r="C74" s="9">
        <f>SUM(C71:C72)</f>
        <v>25</v>
      </c>
      <c r="D74" s="9">
        <f>SUM(D71:D72)</f>
        <v>214</v>
      </c>
      <c r="E74" s="9">
        <f>SUM(E71:E72)</f>
        <v>1361</v>
      </c>
      <c r="F74" s="9">
        <v>0</v>
      </c>
      <c r="G74" s="9">
        <f>SUM(G71:G72)</f>
        <v>665</v>
      </c>
      <c r="H74" s="9"/>
      <c r="I74" s="9"/>
      <c r="J74" s="9"/>
      <c r="K74" s="9"/>
      <c r="L74" s="9">
        <v>10</v>
      </c>
      <c r="M74" s="9">
        <f>SUM(M71:M72)</f>
        <v>21400</v>
      </c>
    </row>
    <row r="75" spans="1:13" x14ac:dyDescent="0.25">
      <c r="L75" t="s">
        <v>31</v>
      </c>
    </row>
    <row r="77" spans="1:13" x14ac:dyDescent="0.25">
      <c r="G77" t="s">
        <v>27</v>
      </c>
    </row>
    <row r="78" spans="1:13" x14ac:dyDescent="0.25">
      <c r="E78" t="s">
        <v>31</v>
      </c>
      <c r="G78" t="s">
        <v>28</v>
      </c>
    </row>
    <row r="82" spans="1:13" x14ac:dyDescent="0.25">
      <c r="C82" t="s">
        <v>3</v>
      </c>
    </row>
    <row r="83" spans="1:13" x14ac:dyDescent="0.25">
      <c r="I83" t="s">
        <v>142</v>
      </c>
    </row>
    <row r="85" spans="1:13" x14ac:dyDescent="0.25">
      <c r="A85" s="1" t="s">
        <v>5</v>
      </c>
      <c r="B85" s="80" t="s">
        <v>6</v>
      </c>
      <c r="C85" s="76"/>
      <c r="D85" s="80" t="s">
        <v>7</v>
      </c>
      <c r="E85" s="76"/>
      <c r="F85" s="80" t="s">
        <v>8</v>
      </c>
      <c r="G85" s="76"/>
      <c r="H85" s="80" t="s">
        <v>9</v>
      </c>
      <c r="I85" s="76"/>
      <c r="J85" s="80" t="s">
        <v>10</v>
      </c>
      <c r="K85" s="76"/>
      <c r="L85" s="75" t="s">
        <v>11</v>
      </c>
      <c r="M85" s="76"/>
    </row>
    <row r="86" spans="1:13" x14ac:dyDescent="0.25">
      <c r="A86" s="2"/>
      <c r="B86" s="77" t="s">
        <v>12</v>
      </c>
      <c r="C86" s="78"/>
      <c r="D86" s="77" t="s">
        <v>13</v>
      </c>
      <c r="E86" s="78"/>
      <c r="F86" s="3"/>
      <c r="G86" s="4"/>
      <c r="H86" s="77" t="s">
        <v>14</v>
      </c>
      <c r="I86" s="78"/>
      <c r="J86" s="3"/>
      <c r="K86" s="4"/>
      <c r="L86" s="79" t="s">
        <v>15</v>
      </c>
      <c r="M86" s="78"/>
    </row>
    <row r="87" spans="1:13" x14ac:dyDescent="0.25">
      <c r="A87" s="5"/>
      <c r="B87" s="6"/>
      <c r="C87" s="7"/>
      <c r="D87" s="6"/>
      <c r="E87" s="7"/>
      <c r="F87" s="6"/>
      <c r="G87" s="7"/>
      <c r="H87" s="6" t="s">
        <v>16</v>
      </c>
      <c r="I87" s="7"/>
      <c r="J87" s="6"/>
      <c r="K87" s="7"/>
      <c r="L87" s="8"/>
      <c r="M87" s="7"/>
    </row>
    <row r="88" spans="1:13" x14ac:dyDescent="0.25">
      <c r="A88" s="1"/>
      <c r="B88" s="1" t="s">
        <v>17</v>
      </c>
      <c r="C88" s="1" t="s">
        <v>18</v>
      </c>
      <c r="D88" s="1" t="s">
        <v>17</v>
      </c>
      <c r="E88" s="1" t="s">
        <v>18</v>
      </c>
      <c r="F88" s="1" t="s">
        <v>17</v>
      </c>
      <c r="G88" s="1" t="s">
        <v>18</v>
      </c>
      <c r="H88" s="1" t="s">
        <v>17</v>
      </c>
      <c r="I88" s="1" t="s">
        <v>18</v>
      </c>
      <c r="J88" s="1" t="s">
        <v>17</v>
      </c>
      <c r="K88" s="1" t="s">
        <v>18</v>
      </c>
      <c r="L88" s="1" t="s">
        <v>19</v>
      </c>
      <c r="M88" s="1" t="s">
        <v>20</v>
      </c>
    </row>
    <row r="89" spans="1:13" x14ac:dyDescent="0.25">
      <c r="A89" s="2"/>
      <c r="B89" s="2" t="s">
        <v>21</v>
      </c>
      <c r="C89" s="2" t="s">
        <v>21</v>
      </c>
      <c r="D89" s="2" t="s">
        <v>21</v>
      </c>
      <c r="E89" s="2" t="s">
        <v>21</v>
      </c>
      <c r="F89" s="2" t="s">
        <v>21</v>
      </c>
      <c r="G89" s="2" t="s">
        <v>21</v>
      </c>
      <c r="H89" s="2" t="s">
        <v>21</v>
      </c>
      <c r="I89" s="2" t="s">
        <v>21</v>
      </c>
      <c r="J89" s="2" t="s">
        <v>21</v>
      </c>
      <c r="K89" s="2" t="s">
        <v>21</v>
      </c>
      <c r="L89" s="2" t="s">
        <v>22</v>
      </c>
      <c r="M89" s="2"/>
    </row>
    <row r="90" spans="1:13" x14ac:dyDescent="0.25">
      <c r="A90" s="9" t="s">
        <v>23</v>
      </c>
      <c r="B90" s="9"/>
      <c r="C90" s="9">
        <v>17</v>
      </c>
      <c r="D90" s="9"/>
      <c r="E90" s="9">
        <v>2990</v>
      </c>
      <c r="F90" s="9"/>
      <c r="G90" s="9">
        <v>250</v>
      </c>
      <c r="H90" s="10"/>
      <c r="I90" s="10"/>
      <c r="J90" s="9"/>
      <c r="K90" s="10"/>
      <c r="L90" s="9"/>
      <c r="M90" s="9">
        <v>0</v>
      </c>
    </row>
    <row r="91" spans="1:13" x14ac:dyDescent="0.25">
      <c r="A91" s="9" t="s">
        <v>24</v>
      </c>
      <c r="B91" s="9"/>
      <c r="C91" s="9">
        <v>14</v>
      </c>
      <c r="D91" s="9"/>
      <c r="E91" s="9">
        <v>1874</v>
      </c>
      <c r="F91" s="9"/>
      <c r="G91" s="9">
        <v>150</v>
      </c>
      <c r="H91" s="10"/>
      <c r="I91" s="10"/>
      <c r="J91" s="9"/>
      <c r="K91" s="10"/>
      <c r="L91" s="9"/>
      <c r="M91" s="9">
        <v>0</v>
      </c>
    </row>
    <row r="92" spans="1:13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 t="s">
        <v>31</v>
      </c>
      <c r="M92" s="9"/>
    </row>
    <row r="93" spans="1:13" x14ac:dyDescent="0.25">
      <c r="A93" s="9" t="s">
        <v>26</v>
      </c>
      <c r="B93" s="9">
        <f>SUM(B90:B92)</f>
        <v>0</v>
      </c>
      <c r="C93" s="9">
        <f>SUM(C90:C91)</f>
        <v>31</v>
      </c>
      <c r="D93" s="9">
        <f>SUM(D90:D91)</f>
        <v>0</v>
      </c>
      <c r="E93" s="9">
        <f>SUM(E90:E91)</f>
        <v>4864</v>
      </c>
      <c r="F93" s="9">
        <v>0</v>
      </c>
      <c r="G93" s="9">
        <f>SUM(G90:G91)</f>
        <v>400</v>
      </c>
      <c r="H93" s="9"/>
      <c r="I93" s="9"/>
      <c r="J93" s="9"/>
      <c r="K93" s="9"/>
      <c r="L93" s="9" t="s">
        <v>31</v>
      </c>
      <c r="M93" s="9">
        <f>SUM(M90:M91)</f>
        <v>0</v>
      </c>
    </row>
    <row r="94" spans="1:13" x14ac:dyDescent="0.25">
      <c r="L94" t="s">
        <v>31</v>
      </c>
    </row>
    <row r="95" spans="1:13" x14ac:dyDescent="0.25">
      <c r="B95" s="25" t="s">
        <v>36</v>
      </c>
    </row>
    <row r="96" spans="1:13" x14ac:dyDescent="0.25">
      <c r="G96" t="s">
        <v>27</v>
      </c>
    </row>
    <row r="97" spans="1:13" x14ac:dyDescent="0.25">
      <c r="E97" t="s">
        <v>31</v>
      </c>
      <c r="G97" t="s">
        <v>28</v>
      </c>
    </row>
    <row r="102" spans="1:13" x14ac:dyDescent="0.25">
      <c r="C102" t="s">
        <v>3</v>
      </c>
    </row>
    <row r="103" spans="1:13" x14ac:dyDescent="0.25">
      <c r="I103" t="s">
        <v>143</v>
      </c>
    </row>
    <row r="105" spans="1:13" x14ac:dyDescent="0.25">
      <c r="A105" s="1" t="s">
        <v>5</v>
      </c>
      <c r="B105" s="80" t="s">
        <v>6</v>
      </c>
      <c r="C105" s="76"/>
      <c r="D105" s="80" t="s">
        <v>7</v>
      </c>
      <c r="E105" s="76"/>
      <c r="F105" s="80" t="s">
        <v>8</v>
      </c>
      <c r="G105" s="76"/>
      <c r="H105" s="80" t="s">
        <v>9</v>
      </c>
      <c r="I105" s="76"/>
      <c r="J105" s="80" t="s">
        <v>10</v>
      </c>
      <c r="K105" s="76"/>
      <c r="L105" s="75" t="s">
        <v>11</v>
      </c>
      <c r="M105" s="76"/>
    </row>
    <row r="106" spans="1:13" x14ac:dyDescent="0.25">
      <c r="A106" s="2"/>
      <c r="B106" s="77" t="s">
        <v>12</v>
      </c>
      <c r="C106" s="78"/>
      <c r="D106" s="77" t="s">
        <v>13</v>
      </c>
      <c r="E106" s="78"/>
      <c r="F106" s="3"/>
      <c r="G106" s="4"/>
      <c r="H106" s="77" t="s">
        <v>14</v>
      </c>
      <c r="I106" s="78"/>
      <c r="J106" s="3"/>
      <c r="K106" s="4"/>
      <c r="L106" s="79" t="s">
        <v>15</v>
      </c>
      <c r="M106" s="78"/>
    </row>
    <row r="107" spans="1:13" x14ac:dyDescent="0.25">
      <c r="A107" s="5"/>
      <c r="B107" s="6"/>
      <c r="C107" s="7"/>
      <c r="D107" s="6"/>
      <c r="E107" s="7"/>
      <c r="F107" s="6"/>
      <c r="G107" s="7"/>
      <c r="H107" s="6" t="s">
        <v>16</v>
      </c>
      <c r="I107" s="7"/>
      <c r="J107" s="6"/>
      <c r="K107" s="7"/>
      <c r="L107" s="8"/>
      <c r="M107" s="7"/>
    </row>
    <row r="108" spans="1:13" x14ac:dyDescent="0.25">
      <c r="A108" s="1"/>
      <c r="B108" s="1" t="s">
        <v>17</v>
      </c>
      <c r="C108" s="1" t="s">
        <v>18</v>
      </c>
      <c r="D108" s="1" t="s">
        <v>17</v>
      </c>
      <c r="E108" s="1" t="s">
        <v>18</v>
      </c>
      <c r="F108" s="1" t="s">
        <v>17</v>
      </c>
      <c r="G108" s="1" t="s">
        <v>18</v>
      </c>
      <c r="H108" s="1" t="s">
        <v>17</v>
      </c>
      <c r="I108" s="1" t="s">
        <v>18</v>
      </c>
      <c r="J108" s="1" t="s">
        <v>17</v>
      </c>
      <c r="K108" s="1" t="s">
        <v>18</v>
      </c>
      <c r="L108" s="1" t="s">
        <v>19</v>
      </c>
      <c r="M108" s="1" t="s">
        <v>20</v>
      </c>
    </row>
    <row r="109" spans="1:13" x14ac:dyDescent="0.25">
      <c r="A109" s="2"/>
      <c r="B109" s="2" t="s">
        <v>21</v>
      </c>
      <c r="C109" s="2" t="s">
        <v>21</v>
      </c>
      <c r="D109" s="2" t="s">
        <v>21</v>
      </c>
      <c r="E109" s="2" t="s">
        <v>21</v>
      </c>
      <c r="F109" s="2" t="s">
        <v>21</v>
      </c>
      <c r="G109" s="2" t="s">
        <v>21</v>
      </c>
      <c r="H109" s="2" t="s">
        <v>21</v>
      </c>
      <c r="I109" s="2" t="s">
        <v>21</v>
      </c>
      <c r="J109" s="2" t="s">
        <v>21</v>
      </c>
      <c r="K109" s="2" t="s">
        <v>21</v>
      </c>
      <c r="L109" s="2" t="s">
        <v>22</v>
      </c>
      <c r="M109" s="2"/>
    </row>
    <row r="110" spans="1:13" x14ac:dyDescent="0.25">
      <c r="A110" s="9" t="s">
        <v>23</v>
      </c>
      <c r="B110" s="9">
        <v>6</v>
      </c>
      <c r="C110" s="9">
        <v>14</v>
      </c>
      <c r="D110" s="9">
        <v>160</v>
      </c>
      <c r="E110" s="9">
        <v>2461</v>
      </c>
      <c r="F110" s="9">
        <v>0</v>
      </c>
      <c r="G110" s="9">
        <v>1565</v>
      </c>
      <c r="H110" s="10"/>
      <c r="I110" s="10"/>
      <c r="J110" s="9"/>
      <c r="K110" s="10"/>
      <c r="L110" s="9"/>
      <c r="M110" s="9">
        <v>4.5</v>
      </c>
    </row>
    <row r="111" spans="1:13" x14ac:dyDescent="0.25">
      <c r="A111" s="9" t="s">
        <v>24</v>
      </c>
      <c r="B111" s="9">
        <v>4</v>
      </c>
      <c r="C111" s="9">
        <v>10</v>
      </c>
      <c r="D111" s="9">
        <v>140</v>
      </c>
      <c r="E111" s="9">
        <v>1200</v>
      </c>
      <c r="F111" s="9">
        <v>0</v>
      </c>
      <c r="G111" s="9">
        <v>390</v>
      </c>
      <c r="H111" s="10"/>
      <c r="I111" s="10"/>
      <c r="J111" s="9"/>
      <c r="K111" s="10"/>
      <c r="L111" s="9"/>
      <c r="M111" s="9">
        <v>4.2</v>
      </c>
    </row>
    <row r="112" spans="1:13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 t="s">
        <v>31</v>
      </c>
      <c r="M112" s="9"/>
    </row>
    <row r="113" spans="1:13" x14ac:dyDescent="0.25">
      <c r="A113" s="9" t="s">
        <v>26</v>
      </c>
      <c r="B113" s="9">
        <f>SUM(B110:B112)</f>
        <v>10</v>
      </c>
      <c r="C113" s="9">
        <f>SUM(C110:C111)</f>
        <v>24</v>
      </c>
      <c r="D113" s="9">
        <f>SUM(D110:D111)</f>
        <v>300</v>
      </c>
      <c r="E113" s="9">
        <f>SUM(E110:E111)</f>
        <v>3661</v>
      </c>
      <c r="F113" s="9">
        <v>0</v>
      </c>
      <c r="G113" s="9">
        <f>SUM(G110:G111)</f>
        <v>1955</v>
      </c>
      <c r="H113" s="9"/>
      <c r="I113" s="9"/>
      <c r="J113" s="9"/>
      <c r="K113" s="9"/>
      <c r="L113" s="9" t="s">
        <v>31</v>
      </c>
      <c r="M113" s="9">
        <f>SUM(M110:M111)</f>
        <v>8.6999999999999993</v>
      </c>
    </row>
    <row r="114" spans="1:13" x14ac:dyDescent="0.25">
      <c r="L114" t="s">
        <v>31</v>
      </c>
    </row>
    <row r="115" spans="1:13" x14ac:dyDescent="0.25">
      <c r="B115" s="25" t="s">
        <v>92</v>
      </c>
    </row>
    <row r="116" spans="1:13" x14ac:dyDescent="0.25">
      <c r="G116" t="s">
        <v>27</v>
      </c>
    </row>
    <row r="117" spans="1:13" x14ac:dyDescent="0.25">
      <c r="E117" t="s">
        <v>31</v>
      </c>
      <c r="G117" t="s">
        <v>28</v>
      </c>
    </row>
    <row r="120" spans="1:13" x14ac:dyDescent="0.25">
      <c r="C120" t="s">
        <v>3</v>
      </c>
    </row>
    <row r="121" spans="1:13" x14ac:dyDescent="0.25">
      <c r="I121" t="s">
        <v>144</v>
      </c>
    </row>
    <row r="123" spans="1:13" x14ac:dyDescent="0.25">
      <c r="A123" s="1" t="s">
        <v>5</v>
      </c>
      <c r="B123" s="80" t="s">
        <v>6</v>
      </c>
      <c r="C123" s="76"/>
      <c r="D123" s="80" t="s">
        <v>7</v>
      </c>
      <c r="E123" s="76"/>
      <c r="F123" s="80" t="s">
        <v>8</v>
      </c>
      <c r="G123" s="76"/>
      <c r="H123" s="80" t="s">
        <v>9</v>
      </c>
      <c r="I123" s="76"/>
      <c r="J123" s="80" t="s">
        <v>10</v>
      </c>
      <c r="K123" s="76"/>
      <c r="L123" s="75" t="s">
        <v>11</v>
      </c>
      <c r="M123" s="76"/>
    </row>
    <row r="124" spans="1:13" x14ac:dyDescent="0.25">
      <c r="A124" s="2"/>
      <c r="B124" s="77" t="s">
        <v>12</v>
      </c>
      <c r="C124" s="78"/>
      <c r="D124" s="77" t="s">
        <v>13</v>
      </c>
      <c r="E124" s="78"/>
      <c r="F124" s="3"/>
      <c r="G124" s="4"/>
      <c r="H124" s="77" t="s">
        <v>14</v>
      </c>
      <c r="I124" s="78"/>
      <c r="J124" s="3"/>
      <c r="K124" s="4"/>
      <c r="L124" s="79" t="s">
        <v>15</v>
      </c>
      <c r="M124" s="78"/>
    </row>
    <row r="125" spans="1:13" x14ac:dyDescent="0.25">
      <c r="A125" s="5"/>
      <c r="B125" s="6"/>
      <c r="C125" s="7"/>
      <c r="D125" s="6"/>
      <c r="E125" s="7"/>
      <c r="F125" s="6"/>
      <c r="G125" s="7"/>
      <c r="H125" s="6" t="s">
        <v>16</v>
      </c>
      <c r="I125" s="7"/>
      <c r="J125" s="6"/>
      <c r="K125" s="7"/>
      <c r="L125" s="8"/>
      <c r="M125" s="7"/>
    </row>
    <row r="126" spans="1:13" x14ac:dyDescent="0.25">
      <c r="A126" s="1"/>
      <c r="B126" s="1" t="s">
        <v>17</v>
      </c>
      <c r="C126" s="1" t="s">
        <v>18</v>
      </c>
      <c r="D126" s="1" t="s">
        <v>17</v>
      </c>
      <c r="E126" s="1" t="s">
        <v>18</v>
      </c>
      <c r="F126" s="1" t="s">
        <v>17</v>
      </c>
      <c r="G126" s="1" t="s">
        <v>18</v>
      </c>
      <c r="H126" s="1" t="s">
        <v>17</v>
      </c>
      <c r="I126" s="1" t="s">
        <v>18</v>
      </c>
      <c r="J126" s="1" t="s">
        <v>17</v>
      </c>
      <c r="K126" s="1" t="s">
        <v>18</v>
      </c>
      <c r="L126" s="1" t="s">
        <v>19</v>
      </c>
      <c r="M126" s="1" t="s">
        <v>20</v>
      </c>
    </row>
    <row r="127" spans="1:13" x14ac:dyDescent="0.25">
      <c r="A127" s="2"/>
      <c r="B127" s="2" t="s">
        <v>21</v>
      </c>
      <c r="C127" s="2" t="s">
        <v>21</v>
      </c>
      <c r="D127" s="2" t="s">
        <v>21</v>
      </c>
      <c r="E127" s="2" t="s">
        <v>21</v>
      </c>
      <c r="F127" s="2" t="s">
        <v>21</v>
      </c>
      <c r="G127" s="2" t="s">
        <v>21</v>
      </c>
      <c r="H127" s="2" t="s">
        <v>21</v>
      </c>
      <c r="I127" s="2" t="s">
        <v>21</v>
      </c>
      <c r="J127" s="2" t="s">
        <v>21</v>
      </c>
      <c r="K127" s="2" t="s">
        <v>21</v>
      </c>
      <c r="L127" s="2" t="s">
        <v>22</v>
      </c>
      <c r="M127" s="2"/>
    </row>
    <row r="128" spans="1:13" x14ac:dyDescent="0.25">
      <c r="A128" s="9" t="s">
        <v>23</v>
      </c>
      <c r="B128" s="9">
        <v>5</v>
      </c>
      <c r="C128" s="9">
        <v>10</v>
      </c>
      <c r="D128" s="9">
        <v>150</v>
      </c>
      <c r="E128" s="9">
        <v>920</v>
      </c>
      <c r="F128" s="9">
        <v>150</v>
      </c>
      <c r="G128" s="9">
        <v>265</v>
      </c>
      <c r="H128" s="10"/>
      <c r="I128" s="10"/>
      <c r="J128" s="9"/>
      <c r="K128" s="10"/>
      <c r="L128" s="9"/>
      <c r="M128" s="9">
        <v>9</v>
      </c>
    </row>
    <row r="129" spans="1:13" x14ac:dyDescent="0.25">
      <c r="A129" s="9" t="s">
        <v>24</v>
      </c>
      <c r="B129" s="9">
        <v>8</v>
      </c>
      <c r="C129" s="9">
        <v>10</v>
      </c>
      <c r="D129" s="9">
        <v>60</v>
      </c>
      <c r="E129" s="9">
        <v>705</v>
      </c>
      <c r="F129" s="9">
        <v>60</v>
      </c>
      <c r="G129" s="9">
        <v>260</v>
      </c>
      <c r="H129" s="10"/>
      <c r="I129" s="10"/>
      <c r="J129" s="9"/>
      <c r="K129" s="10"/>
      <c r="L129" s="9"/>
      <c r="M129" s="9">
        <v>10</v>
      </c>
    </row>
    <row r="130" spans="1:13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 t="s">
        <v>31</v>
      </c>
      <c r="M130" s="9"/>
    </row>
    <row r="131" spans="1:13" x14ac:dyDescent="0.25">
      <c r="A131" s="9" t="s">
        <v>26</v>
      </c>
      <c r="B131" s="9">
        <f>SUM(B128:B130)</f>
        <v>13</v>
      </c>
      <c r="C131" s="9">
        <f>SUM(C128:C129)</f>
        <v>20</v>
      </c>
      <c r="D131" s="9">
        <f>SUM(D128:D129)</f>
        <v>210</v>
      </c>
      <c r="E131" s="9">
        <f>SUM(E128:E129)</f>
        <v>1625</v>
      </c>
      <c r="F131" s="9">
        <f>SUM(F128:F129)</f>
        <v>210</v>
      </c>
      <c r="G131" s="9">
        <f>SUM(G128:G129)</f>
        <v>525</v>
      </c>
      <c r="H131" s="9"/>
      <c r="I131" s="9"/>
      <c r="J131" s="9"/>
      <c r="K131" s="9"/>
      <c r="L131" s="9" t="s">
        <v>31</v>
      </c>
      <c r="M131" s="9">
        <f>SUM(M128:M129)</f>
        <v>19</v>
      </c>
    </row>
    <row r="132" spans="1:13" x14ac:dyDescent="0.25">
      <c r="L132" t="s">
        <v>31</v>
      </c>
    </row>
    <row r="133" spans="1:13" x14ac:dyDescent="0.25">
      <c r="B133" s="25" t="s">
        <v>92</v>
      </c>
    </row>
    <row r="134" spans="1:13" x14ac:dyDescent="0.25">
      <c r="G134" t="s">
        <v>27</v>
      </c>
    </row>
    <row r="135" spans="1:13" x14ac:dyDescent="0.25">
      <c r="E135" t="s">
        <v>31</v>
      </c>
      <c r="G135" t="s">
        <v>28</v>
      </c>
    </row>
    <row r="137" spans="1:13" x14ac:dyDescent="0.25">
      <c r="C137" t="s">
        <v>3</v>
      </c>
    </row>
    <row r="138" spans="1:13" x14ac:dyDescent="0.25">
      <c r="I138" t="s">
        <v>183</v>
      </c>
    </row>
    <row r="139" spans="1:13" ht="15.75" thickBot="1" x14ac:dyDescent="0.3"/>
    <row r="140" spans="1:13" x14ac:dyDescent="0.25">
      <c r="A140" s="1" t="s">
        <v>5</v>
      </c>
      <c r="B140" s="80" t="s">
        <v>6</v>
      </c>
      <c r="C140" s="76"/>
      <c r="D140" s="80" t="s">
        <v>7</v>
      </c>
      <c r="E140" s="76"/>
      <c r="F140" s="80" t="s">
        <v>8</v>
      </c>
      <c r="G140" s="76"/>
      <c r="H140" s="80" t="s">
        <v>9</v>
      </c>
      <c r="I140" s="76"/>
      <c r="J140" s="80" t="s">
        <v>10</v>
      </c>
      <c r="K140" s="76"/>
      <c r="L140" s="75" t="s">
        <v>11</v>
      </c>
      <c r="M140" s="76"/>
    </row>
    <row r="141" spans="1:13" x14ac:dyDescent="0.25">
      <c r="A141" s="2"/>
      <c r="B141" s="77" t="s">
        <v>12</v>
      </c>
      <c r="C141" s="78"/>
      <c r="D141" s="77" t="s">
        <v>13</v>
      </c>
      <c r="E141" s="78"/>
      <c r="F141" s="3"/>
      <c r="G141" s="4"/>
      <c r="H141" s="77" t="s">
        <v>14</v>
      </c>
      <c r="I141" s="78"/>
      <c r="J141" s="3"/>
      <c r="K141" s="4"/>
      <c r="L141" s="79" t="s">
        <v>15</v>
      </c>
      <c r="M141" s="78"/>
    </row>
    <row r="142" spans="1:13" ht="15.75" thickBot="1" x14ac:dyDescent="0.3">
      <c r="A142" s="5"/>
      <c r="B142" s="6"/>
      <c r="C142" s="7"/>
      <c r="D142" s="6"/>
      <c r="E142" s="7"/>
      <c r="F142" s="6"/>
      <c r="G142" s="7"/>
      <c r="H142" s="6" t="s">
        <v>16</v>
      </c>
      <c r="I142" s="7"/>
      <c r="J142" s="6"/>
      <c r="K142" s="7"/>
      <c r="L142" s="8"/>
      <c r="M142" s="7"/>
    </row>
    <row r="143" spans="1:13" x14ac:dyDescent="0.25">
      <c r="A143" s="1"/>
      <c r="B143" s="1" t="s">
        <v>17</v>
      </c>
      <c r="C143" s="1" t="s">
        <v>18</v>
      </c>
      <c r="D143" s="1" t="s">
        <v>17</v>
      </c>
      <c r="E143" s="1" t="s">
        <v>18</v>
      </c>
      <c r="F143" s="1" t="s">
        <v>17</v>
      </c>
      <c r="G143" s="1" t="s">
        <v>18</v>
      </c>
      <c r="H143" s="1" t="s">
        <v>17</v>
      </c>
      <c r="I143" s="1" t="s">
        <v>18</v>
      </c>
      <c r="J143" s="1" t="s">
        <v>17</v>
      </c>
      <c r="K143" s="1" t="s">
        <v>18</v>
      </c>
      <c r="L143" s="1" t="s">
        <v>19</v>
      </c>
      <c r="M143" s="1" t="s">
        <v>20</v>
      </c>
    </row>
    <row r="144" spans="1:13" x14ac:dyDescent="0.25">
      <c r="A144" s="2"/>
      <c r="B144" s="2" t="s">
        <v>21</v>
      </c>
      <c r="C144" s="2" t="s">
        <v>21</v>
      </c>
      <c r="D144" s="2" t="s">
        <v>21</v>
      </c>
      <c r="E144" s="2" t="s">
        <v>21</v>
      </c>
      <c r="F144" s="2" t="s">
        <v>21</v>
      </c>
      <c r="G144" s="2" t="s">
        <v>21</v>
      </c>
      <c r="H144" s="2" t="s">
        <v>21</v>
      </c>
      <c r="I144" s="2" t="s">
        <v>21</v>
      </c>
      <c r="J144" s="2" t="s">
        <v>21</v>
      </c>
      <c r="K144" s="2" t="s">
        <v>21</v>
      </c>
      <c r="L144" s="2" t="s">
        <v>22</v>
      </c>
      <c r="M144" s="2"/>
    </row>
    <row r="145" spans="1:13" x14ac:dyDescent="0.25">
      <c r="A145" s="9" t="s">
        <v>23</v>
      </c>
      <c r="B145" s="9">
        <v>8</v>
      </c>
      <c r="C145" s="9">
        <v>12</v>
      </c>
      <c r="D145" s="9">
        <v>200</v>
      </c>
      <c r="E145" s="9">
        <v>998</v>
      </c>
      <c r="F145" s="9">
        <v>100</v>
      </c>
      <c r="G145" s="9">
        <v>580</v>
      </c>
      <c r="H145" s="10"/>
      <c r="I145" s="10"/>
      <c r="J145" s="9"/>
      <c r="K145" s="10"/>
      <c r="L145" s="9"/>
      <c r="M145" s="9">
        <v>11400</v>
      </c>
    </row>
    <row r="146" spans="1:13" x14ac:dyDescent="0.25">
      <c r="A146" s="9" t="s">
        <v>24</v>
      </c>
      <c r="B146" s="9">
        <v>8</v>
      </c>
      <c r="C146" s="9">
        <v>10</v>
      </c>
      <c r="D146" s="9">
        <v>80</v>
      </c>
      <c r="E146" s="9">
        <v>705</v>
      </c>
      <c r="F146" s="9">
        <v>30</v>
      </c>
      <c r="G146" s="9">
        <v>360</v>
      </c>
      <c r="H146" s="10"/>
      <c r="I146" s="10"/>
      <c r="J146" s="9"/>
      <c r="K146" s="10"/>
      <c r="L146" s="9"/>
      <c r="M146" s="9">
        <v>8800</v>
      </c>
    </row>
    <row r="147" spans="1:13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 t="s">
        <v>31</v>
      </c>
      <c r="M147" s="9"/>
    </row>
    <row r="148" spans="1:13" x14ac:dyDescent="0.25">
      <c r="A148" s="9" t="s">
        <v>26</v>
      </c>
      <c r="B148" s="9">
        <f>SUM(B145:B147)</f>
        <v>16</v>
      </c>
      <c r="C148" s="9">
        <f>SUM(C145:C146)</f>
        <v>22</v>
      </c>
      <c r="D148" s="9">
        <f>SUM(D145:D146)</f>
        <v>280</v>
      </c>
      <c r="E148" s="9">
        <f>SUM(E145:E146)</f>
        <v>1703</v>
      </c>
      <c r="F148" s="9">
        <f>SUM(F145:F146)</f>
        <v>130</v>
      </c>
      <c r="G148" s="9">
        <f>SUM(G145:G146)</f>
        <v>940</v>
      </c>
      <c r="H148" s="9"/>
      <c r="I148" s="9"/>
      <c r="J148" s="9"/>
      <c r="K148" s="9"/>
      <c r="L148" s="9" t="s">
        <v>31</v>
      </c>
      <c r="M148" s="9">
        <f>SUM(M145:M146)</f>
        <v>20200</v>
      </c>
    </row>
    <row r="149" spans="1:13" x14ac:dyDescent="0.25">
      <c r="L149" t="s">
        <v>31</v>
      </c>
    </row>
    <row r="150" spans="1:13" x14ac:dyDescent="0.25">
      <c r="B150" s="25" t="s">
        <v>92</v>
      </c>
    </row>
    <row r="151" spans="1:13" x14ac:dyDescent="0.25">
      <c r="G151" t="s">
        <v>27</v>
      </c>
    </row>
    <row r="152" spans="1:13" x14ac:dyDescent="0.25">
      <c r="E152" t="s">
        <v>31</v>
      </c>
      <c r="G152" t="s">
        <v>28</v>
      </c>
    </row>
    <row r="154" spans="1:13" x14ac:dyDescent="0.25">
      <c r="C154" t="s">
        <v>3</v>
      </c>
    </row>
    <row r="155" spans="1:13" x14ac:dyDescent="0.25">
      <c r="I155" t="s">
        <v>197</v>
      </c>
    </row>
    <row r="156" spans="1:13" ht="15.75" thickBot="1" x14ac:dyDescent="0.3"/>
    <row r="157" spans="1:13" x14ac:dyDescent="0.25">
      <c r="A157" s="1" t="s">
        <v>5</v>
      </c>
      <c r="B157" s="80" t="s">
        <v>6</v>
      </c>
      <c r="C157" s="76"/>
      <c r="D157" s="80" t="s">
        <v>7</v>
      </c>
      <c r="E157" s="76"/>
      <c r="F157" s="80" t="s">
        <v>8</v>
      </c>
      <c r="G157" s="76"/>
      <c r="H157" s="80" t="s">
        <v>9</v>
      </c>
      <c r="I157" s="76"/>
      <c r="J157" s="80" t="s">
        <v>10</v>
      </c>
      <c r="K157" s="76"/>
      <c r="L157" s="75" t="s">
        <v>11</v>
      </c>
      <c r="M157" s="76"/>
    </row>
    <row r="158" spans="1:13" x14ac:dyDescent="0.25">
      <c r="A158" s="2"/>
      <c r="B158" s="77" t="s">
        <v>12</v>
      </c>
      <c r="C158" s="78"/>
      <c r="D158" s="77" t="s">
        <v>13</v>
      </c>
      <c r="E158" s="78"/>
      <c r="F158" s="3"/>
      <c r="G158" s="4"/>
      <c r="H158" s="77" t="s">
        <v>14</v>
      </c>
      <c r="I158" s="78"/>
      <c r="J158" s="3"/>
      <c r="K158" s="4"/>
      <c r="L158" s="79" t="s">
        <v>15</v>
      </c>
      <c r="M158" s="78"/>
    </row>
    <row r="159" spans="1:13" ht="15.75" thickBot="1" x14ac:dyDescent="0.3">
      <c r="A159" s="5"/>
      <c r="B159" s="6"/>
      <c r="C159" s="7"/>
      <c r="D159" s="6"/>
      <c r="E159" s="7"/>
      <c r="F159" s="6"/>
      <c r="G159" s="7"/>
      <c r="H159" s="6" t="s">
        <v>16</v>
      </c>
      <c r="I159" s="7"/>
      <c r="J159" s="6"/>
      <c r="K159" s="7"/>
      <c r="L159" s="8"/>
      <c r="M159" s="7"/>
    </row>
    <row r="160" spans="1:13" x14ac:dyDescent="0.25">
      <c r="A160" s="1"/>
      <c r="B160" s="1" t="s">
        <v>17</v>
      </c>
      <c r="C160" s="1" t="s">
        <v>18</v>
      </c>
      <c r="D160" s="1" t="s">
        <v>17</v>
      </c>
      <c r="E160" s="1" t="s">
        <v>18</v>
      </c>
      <c r="F160" s="1" t="s">
        <v>17</v>
      </c>
      <c r="G160" s="1" t="s">
        <v>18</v>
      </c>
      <c r="H160" s="1" t="s">
        <v>17</v>
      </c>
      <c r="I160" s="1" t="s">
        <v>18</v>
      </c>
      <c r="J160" s="1" t="s">
        <v>17</v>
      </c>
      <c r="K160" s="1" t="s">
        <v>18</v>
      </c>
      <c r="L160" s="1" t="s">
        <v>19</v>
      </c>
      <c r="M160" s="1" t="s">
        <v>20</v>
      </c>
    </row>
    <row r="161" spans="1:13" x14ac:dyDescent="0.25">
      <c r="A161" s="2"/>
      <c r="B161" s="2" t="s">
        <v>21</v>
      </c>
      <c r="C161" s="2" t="s">
        <v>21</v>
      </c>
      <c r="D161" s="2" t="s">
        <v>21</v>
      </c>
      <c r="E161" s="2" t="s">
        <v>21</v>
      </c>
      <c r="F161" s="2" t="s">
        <v>21</v>
      </c>
      <c r="G161" s="2" t="s">
        <v>21</v>
      </c>
      <c r="H161" s="2" t="s">
        <v>21</v>
      </c>
      <c r="I161" s="2" t="s">
        <v>21</v>
      </c>
      <c r="J161" s="2" t="s">
        <v>21</v>
      </c>
      <c r="K161" s="2" t="s">
        <v>21</v>
      </c>
      <c r="L161" s="2" t="s">
        <v>22</v>
      </c>
      <c r="M161" s="2"/>
    </row>
    <row r="162" spans="1:13" x14ac:dyDescent="0.25">
      <c r="A162" s="9" t="s">
        <v>23</v>
      </c>
      <c r="B162" s="9">
        <v>8</v>
      </c>
      <c r="C162" s="9">
        <v>12</v>
      </c>
      <c r="D162" s="9">
        <v>200</v>
      </c>
      <c r="E162" s="9">
        <v>1000</v>
      </c>
      <c r="F162" s="9">
        <v>100</v>
      </c>
      <c r="G162" s="9">
        <v>580</v>
      </c>
      <c r="H162" s="10"/>
      <c r="I162" s="10"/>
      <c r="J162" s="9"/>
      <c r="K162" s="10"/>
      <c r="L162" s="9"/>
      <c r="M162" s="9">
        <v>10500</v>
      </c>
    </row>
    <row r="163" spans="1:13" x14ac:dyDescent="0.25">
      <c r="A163" s="9" t="s">
        <v>24</v>
      </c>
      <c r="B163" s="9">
        <v>8</v>
      </c>
      <c r="C163" s="9">
        <v>11</v>
      </c>
      <c r="D163" s="9">
        <v>100</v>
      </c>
      <c r="E163" s="9">
        <v>720</v>
      </c>
      <c r="F163" s="9">
        <v>50</v>
      </c>
      <c r="G163" s="9">
        <v>360</v>
      </c>
      <c r="H163" s="10"/>
      <c r="I163" s="10"/>
      <c r="J163" s="9"/>
      <c r="K163" s="10"/>
      <c r="L163" s="9"/>
      <c r="M163" s="9">
        <v>9200</v>
      </c>
    </row>
    <row r="164" spans="1:13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 t="s">
        <v>31</v>
      </c>
      <c r="M164" s="9"/>
    </row>
    <row r="165" spans="1:13" x14ac:dyDescent="0.25">
      <c r="A165" s="9" t="s">
        <v>26</v>
      </c>
      <c r="B165" s="9">
        <f>SUM(B162:B164)</f>
        <v>16</v>
      </c>
      <c r="C165" s="9">
        <f>SUM(C162:C163)</f>
        <v>23</v>
      </c>
      <c r="D165" s="9">
        <f>SUM(D162:D163)</f>
        <v>300</v>
      </c>
      <c r="E165" s="9">
        <f>SUM(E162:E163)</f>
        <v>1720</v>
      </c>
      <c r="F165" s="9">
        <f>SUM(F162:F163)</f>
        <v>150</v>
      </c>
      <c r="G165" s="9">
        <f>SUM(G162:G163)</f>
        <v>940</v>
      </c>
      <c r="H165" s="9"/>
      <c r="I165" s="9"/>
      <c r="J165" s="9"/>
      <c r="K165" s="9"/>
      <c r="L165" s="9" t="s">
        <v>31</v>
      </c>
      <c r="M165" s="9">
        <f>SUM(M162:M163)</f>
        <v>19700</v>
      </c>
    </row>
    <row r="166" spans="1:13" x14ac:dyDescent="0.25">
      <c r="L166" t="s">
        <v>31</v>
      </c>
    </row>
    <row r="167" spans="1:13" x14ac:dyDescent="0.25">
      <c r="B167" s="25" t="s">
        <v>92</v>
      </c>
    </row>
    <row r="168" spans="1:13" x14ac:dyDescent="0.25">
      <c r="G168" t="s">
        <v>27</v>
      </c>
    </row>
    <row r="169" spans="1:13" x14ac:dyDescent="0.25">
      <c r="E169" t="s">
        <v>31</v>
      </c>
      <c r="G169" t="s">
        <v>28</v>
      </c>
    </row>
  </sheetData>
  <mergeCells count="9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29:M29"/>
    <mergeCell ref="B30:C30"/>
    <mergeCell ref="D30:E30"/>
    <mergeCell ref="H30:I30"/>
    <mergeCell ref="L30:M30"/>
    <mergeCell ref="B29:C29"/>
    <mergeCell ref="D29:E29"/>
    <mergeCell ref="F29:G29"/>
    <mergeCell ref="H29:I29"/>
    <mergeCell ref="J29:K29"/>
    <mergeCell ref="L48:M48"/>
    <mergeCell ref="B49:C49"/>
    <mergeCell ref="D49:E49"/>
    <mergeCell ref="H49:I49"/>
    <mergeCell ref="L49:M49"/>
    <mergeCell ref="B48:C48"/>
    <mergeCell ref="D48:E48"/>
    <mergeCell ref="F48:G48"/>
    <mergeCell ref="H48:I48"/>
    <mergeCell ref="J48:K48"/>
    <mergeCell ref="L66:M66"/>
    <mergeCell ref="B67:C67"/>
    <mergeCell ref="D67:E67"/>
    <mergeCell ref="H67:I67"/>
    <mergeCell ref="L67:M67"/>
    <mergeCell ref="B66:C66"/>
    <mergeCell ref="D66:E66"/>
    <mergeCell ref="F66:G66"/>
    <mergeCell ref="H66:I66"/>
    <mergeCell ref="J66:K66"/>
    <mergeCell ref="L85:M85"/>
    <mergeCell ref="B86:C86"/>
    <mergeCell ref="D86:E86"/>
    <mergeCell ref="H86:I86"/>
    <mergeCell ref="L86:M86"/>
    <mergeCell ref="B85:C85"/>
    <mergeCell ref="D85:E85"/>
    <mergeCell ref="F85:G85"/>
    <mergeCell ref="H85:I85"/>
    <mergeCell ref="J85:K85"/>
    <mergeCell ref="L105:M105"/>
    <mergeCell ref="B106:C106"/>
    <mergeCell ref="D106:E106"/>
    <mergeCell ref="H106:I106"/>
    <mergeCell ref="L106:M106"/>
    <mergeCell ref="B105:C105"/>
    <mergeCell ref="D105:E105"/>
    <mergeCell ref="F105:G105"/>
    <mergeCell ref="H105:I105"/>
    <mergeCell ref="J105:K105"/>
    <mergeCell ref="L123:M123"/>
    <mergeCell ref="B124:C124"/>
    <mergeCell ref="D124:E124"/>
    <mergeCell ref="H124:I124"/>
    <mergeCell ref="L124:M124"/>
    <mergeCell ref="B123:C123"/>
    <mergeCell ref="D123:E123"/>
    <mergeCell ref="F123:G123"/>
    <mergeCell ref="H123:I123"/>
    <mergeCell ref="J123:K123"/>
    <mergeCell ref="L140:M140"/>
    <mergeCell ref="B141:C141"/>
    <mergeCell ref="D141:E141"/>
    <mergeCell ref="H141:I141"/>
    <mergeCell ref="L141:M141"/>
    <mergeCell ref="B140:C140"/>
    <mergeCell ref="D140:E140"/>
    <mergeCell ref="F140:G140"/>
    <mergeCell ref="H140:I140"/>
    <mergeCell ref="J140:K140"/>
    <mergeCell ref="L157:M157"/>
    <mergeCell ref="B158:C158"/>
    <mergeCell ref="D158:E158"/>
    <mergeCell ref="H158:I158"/>
    <mergeCell ref="L158:M158"/>
    <mergeCell ref="B157:C157"/>
    <mergeCell ref="D157:E157"/>
    <mergeCell ref="F157:G157"/>
    <mergeCell ref="H157:I157"/>
    <mergeCell ref="J157:K157"/>
  </mergeCells>
  <pageMargins left="0.7" right="0.7" top="0.75" bottom="0.75" header="0.3" footer="0.3"/>
  <pageSetup paperSize="9" scale="7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127"/>
  <sheetViews>
    <sheetView topLeftCell="A95" workbookViewId="0">
      <selection activeCell="A112" sqref="A112:P128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145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0</v>
      </c>
      <c r="C13" s="9">
        <v>14</v>
      </c>
      <c r="D13" s="9" t="s">
        <v>31</v>
      </c>
      <c r="E13" s="9">
        <v>633</v>
      </c>
      <c r="F13" s="9"/>
      <c r="G13" s="9">
        <v>192</v>
      </c>
      <c r="H13" s="10">
        <v>0</v>
      </c>
      <c r="I13" s="10">
        <v>0.36</v>
      </c>
      <c r="J13" s="9"/>
      <c r="K13" s="10">
        <v>0.4</v>
      </c>
      <c r="L13" s="9" t="s">
        <v>31</v>
      </c>
      <c r="M13" s="9">
        <v>0</v>
      </c>
    </row>
    <row r="14" spans="1:13" x14ac:dyDescent="0.25">
      <c r="A14" s="9" t="s">
        <v>24</v>
      </c>
      <c r="B14" s="9">
        <v>0</v>
      </c>
      <c r="C14" s="9">
        <v>8</v>
      </c>
      <c r="D14" s="9" t="s">
        <v>31</v>
      </c>
      <c r="E14" s="9">
        <v>148</v>
      </c>
      <c r="F14" s="9"/>
      <c r="G14" s="9">
        <v>50</v>
      </c>
      <c r="H14" s="10">
        <v>0</v>
      </c>
      <c r="I14" s="10">
        <v>0.15</v>
      </c>
      <c r="J14" s="9"/>
      <c r="K14" s="10">
        <v>0.2</v>
      </c>
      <c r="L14" s="9" t="s">
        <v>31</v>
      </c>
      <c r="M14" s="9">
        <v>0</v>
      </c>
    </row>
    <row r="15" spans="1:13" x14ac:dyDescent="0.25">
      <c r="A15" s="9" t="s">
        <v>25</v>
      </c>
      <c r="B15" s="9">
        <v>0</v>
      </c>
      <c r="C15" s="9">
        <v>0</v>
      </c>
      <c r="D15" s="9" t="s">
        <v>31</v>
      </c>
      <c r="E15" s="9">
        <v>0</v>
      </c>
      <c r="F15" s="9"/>
      <c r="G15" s="9">
        <v>0</v>
      </c>
      <c r="H15" s="10">
        <v>0</v>
      </c>
      <c r="I15" s="10">
        <v>0</v>
      </c>
      <c r="J15" s="9"/>
      <c r="K15" s="10">
        <v>0</v>
      </c>
      <c r="L15" s="9" t="s">
        <v>31</v>
      </c>
      <c r="M15" s="9">
        <v>0</v>
      </c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f>SUM(B13:B16)</f>
        <v>0</v>
      </c>
      <c r="C17" s="9">
        <f>SUM(C13:C16)</f>
        <v>22</v>
      </c>
      <c r="D17" s="9">
        <f>SUM(D13:D15)</f>
        <v>0</v>
      </c>
      <c r="E17" s="9">
        <f>SUM(E13:E15)</f>
        <v>781</v>
      </c>
      <c r="F17" s="9">
        <v>0</v>
      </c>
      <c r="G17" s="9">
        <f>SUM(G13:G15)</f>
        <v>242</v>
      </c>
      <c r="H17" s="9"/>
      <c r="I17" s="9"/>
      <c r="J17" s="9"/>
      <c r="K17" s="9"/>
      <c r="L17" s="9">
        <v>77.334999999999994</v>
      </c>
      <c r="M17" s="9">
        <f>SUM(M13:M15)</f>
        <v>0</v>
      </c>
    </row>
    <row r="18" spans="1:13" x14ac:dyDescent="0.25">
      <c r="L18" s="39" t="s">
        <v>31</v>
      </c>
    </row>
    <row r="19" spans="1:13" x14ac:dyDescent="0.25">
      <c r="L19" s="39" t="s">
        <v>31</v>
      </c>
    </row>
    <row r="20" spans="1:13" x14ac:dyDescent="0.25">
      <c r="G20" t="s">
        <v>27</v>
      </c>
    </row>
    <row r="21" spans="1:13" x14ac:dyDescent="0.25">
      <c r="G21" t="s">
        <v>28</v>
      </c>
    </row>
    <row r="22" spans="1:13" x14ac:dyDescent="0.25">
      <c r="I22" t="s">
        <v>0</v>
      </c>
    </row>
    <row r="23" spans="1:13" x14ac:dyDescent="0.25">
      <c r="I23" t="s">
        <v>1</v>
      </c>
    </row>
    <row r="24" spans="1:13" x14ac:dyDescent="0.25">
      <c r="I24" t="s">
        <v>2</v>
      </c>
    </row>
    <row r="26" spans="1:13" x14ac:dyDescent="0.25">
      <c r="C26" t="s">
        <v>3</v>
      </c>
    </row>
    <row r="27" spans="1:13" x14ac:dyDescent="0.25">
      <c r="I27" t="s">
        <v>146</v>
      </c>
    </row>
    <row r="29" spans="1:13" x14ac:dyDescent="0.25">
      <c r="A29" s="1" t="s">
        <v>5</v>
      </c>
      <c r="B29" s="80" t="s">
        <v>6</v>
      </c>
      <c r="C29" s="76"/>
      <c r="D29" s="80" t="s">
        <v>7</v>
      </c>
      <c r="E29" s="76"/>
      <c r="F29" s="80" t="s">
        <v>8</v>
      </c>
      <c r="G29" s="76"/>
      <c r="H29" s="80" t="s">
        <v>9</v>
      </c>
      <c r="I29" s="76"/>
      <c r="J29" s="80" t="s">
        <v>10</v>
      </c>
      <c r="K29" s="76"/>
      <c r="L29" s="75" t="s">
        <v>11</v>
      </c>
      <c r="M29" s="76"/>
    </row>
    <row r="30" spans="1:13" x14ac:dyDescent="0.25">
      <c r="A30" s="2"/>
      <c r="B30" s="77" t="s">
        <v>12</v>
      </c>
      <c r="C30" s="78"/>
      <c r="D30" s="77" t="s">
        <v>13</v>
      </c>
      <c r="E30" s="78"/>
      <c r="F30" s="3"/>
      <c r="G30" s="4"/>
      <c r="H30" s="77" t="s">
        <v>14</v>
      </c>
      <c r="I30" s="78"/>
      <c r="J30" s="3"/>
      <c r="K30" s="4"/>
      <c r="L30" s="79" t="s">
        <v>15</v>
      </c>
      <c r="M30" s="78"/>
    </row>
    <row r="31" spans="1:13" x14ac:dyDescent="0.25">
      <c r="A31" s="5"/>
      <c r="B31" s="6"/>
      <c r="C31" s="7"/>
      <c r="D31" s="6"/>
      <c r="E31" s="7"/>
      <c r="F31" s="6"/>
      <c r="G31" s="7"/>
      <c r="H31" s="6" t="s">
        <v>16</v>
      </c>
      <c r="I31" s="7"/>
      <c r="J31" s="6"/>
      <c r="K31" s="7"/>
      <c r="L31" s="8"/>
      <c r="M31" s="7"/>
    </row>
    <row r="32" spans="1:13" x14ac:dyDescent="0.25">
      <c r="A32" s="1"/>
      <c r="B32" s="1" t="s">
        <v>17</v>
      </c>
      <c r="C32" s="1" t="s">
        <v>18</v>
      </c>
      <c r="D32" s="1" t="s">
        <v>17</v>
      </c>
      <c r="E32" s="1" t="s">
        <v>18</v>
      </c>
      <c r="F32" s="1" t="s">
        <v>17</v>
      </c>
      <c r="G32" s="1" t="s">
        <v>18</v>
      </c>
      <c r="H32" s="1" t="s">
        <v>17</v>
      </c>
      <c r="I32" s="1" t="s">
        <v>18</v>
      </c>
      <c r="J32" s="1" t="s">
        <v>17</v>
      </c>
      <c r="K32" s="1" t="s">
        <v>18</v>
      </c>
      <c r="L32" s="1" t="s">
        <v>19</v>
      </c>
      <c r="M32" s="1" t="s">
        <v>20</v>
      </c>
    </row>
    <row r="33" spans="1:13" x14ac:dyDescent="0.25">
      <c r="A33" s="2"/>
      <c r="B33" s="2" t="s">
        <v>21</v>
      </c>
      <c r="C33" s="2" t="s">
        <v>21</v>
      </c>
      <c r="D33" s="2" t="s">
        <v>21</v>
      </c>
      <c r="E33" s="2" t="s">
        <v>21</v>
      </c>
      <c r="F33" s="2" t="s">
        <v>21</v>
      </c>
      <c r="G33" s="2" t="s">
        <v>21</v>
      </c>
      <c r="H33" s="2" t="s">
        <v>21</v>
      </c>
      <c r="I33" s="2" t="s">
        <v>21</v>
      </c>
      <c r="J33" s="2" t="s">
        <v>21</v>
      </c>
      <c r="K33" s="2" t="s">
        <v>21</v>
      </c>
      <c r="L33" s="2" t="s">
        <v>22</v>
      </c>
      <c r="M33" s="2"/>
    </row>
    <row r="34" spans="1:13" x14ac:dyDescent="0.25">
      <c r="A34" s="9" t="s">
        <v>23</v>
      </c>
      <c r="B34" s="9">
        <v>0</v>
      </c>
      <c r="C34" s="9">
        <v>16</v>
      </c>
      <c r="D34" s="9" t="s">
        <v>31</v>
      </c>
      <c r="E34" s="9">
        <v>909</v>
      </c>
      <c r="F34" s="9"/>
      <c r="G34" s="9">
        <v>375</v>
      </c>
      <c r="H34" s="10">
        <v>0</v>
      </c>
      <c r="I34" s="10">
        <v>0.53</v>
      </c>
      <c r="J34" s="9"/>
      <c r="K34" s="10">
        <v>0.8</v>
      </c>
      <c r="L34" s="9" t="s">
        <v>31</v>
      </c>
      <c r="M34" s="9">
        <v>0</v>
      </c>
    </row>
    <row r="35" spans="1:13" x14ac:dyDescent="0.25">
      <c r="A35" s="9" t="s">
        <v>24</v>
      </c>
      <c r="B35" s="9">
        <v>0</v>
      </c>
      <c r="C35" s="9">
        <v>10</v>
      </c>
      <c r="D35" s="9" t="s">
        <v>31</v>
      </c>
      <c r="E35" s="9">
        <v>340</v>
      </c>
      <c r="F35" s="9"/>
      <c r="G35" s="9">
        <v>160</v>
      </c>
      <c r="H35" s="10">
        <v>0</v>
      </c>
      <c r="I35" s="10">
        <v>0.34</v>
      </c>
      <c r="J35" s="9"/>
      <c r="K35" s="10">
        <v>0.65</v>
      </c>
      <c r="L35" s="9" t="s">
        <v>31</v>
      </c>
      <c r="M35" s="9">
        <v>0</v>
      </c>
    </row>
    <row r="36" spans="1:13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 t="s">
        <v>31</v>
      </c>
      <c r="M36" s="9"/>
    </row>
    <row r="37" spans="1:13" x14ac:dyDescent="0.25">
      <c r="A37" s="9" t="s">
        <v>26</v>
      </c>
      <c r="B37" s="9">
        <f>SUM(B34:B36)</f>
        <v>0</v>
      </c>
      <c r="C37" s="9">
        <f>SUM(C34:C36)</f>
        <v>26</v>
      </c>
      <c r="D37" s="9">
        <f>SUM(D34:D35)</f>
        <v>0</v>
      </c>
      <c r="E37" s="9">
        <f>SUM(E34:E35)</f>
        <v>1249</v>
      </c>
      <c r="F37" s="9">
        <v>0</v>
      </c>
      <c r="G37" s="9">
        <f>SUM(G34:G35)</f>
        <v>535</v>
      </c>
      <c r="H37" s="9"/>
      <c r="I37" s="9"/>
      <c r="J37" s="9"/>
      <c r="K37" s="9"/>
      <c r="L37" s="9">
        <v>190</v>
      </c>
      <c r="M37" s="9">
        <f>SUM(M34:M35)</f>
        <v>0</v>
      </c>
    </row>
    <row r="38" spans="1:13" x14ac:dyDescent="0.25">
      <c r="L38" s="39" t="s">
        <v>31</v>
      </c>
    </row>
    <row r="39" spans="1:13" x14ac:dyDescent="0.25">
      <c r="L39" s="39" t="s">
        <v>31</v>
      </c>
    </row>
    <row r="40" spans="1:13" x14ac:dyDescent="0.25">
      <c r="G40" t="s">
        <v>27</v>
      </c>
    </row>
    <row r="41" spans="1:13" x14ac:dyDescent="0.25">
      <c r="G41" t="s">
        <v>28</v>
      </c>
    </row>
    <row r="42" spans="1:13" x14ac:dyDescent="0.25">
      <c r="C42" t="s">
        <v>3</v>
      </c>
    </row>
    <row r="43" spans="1:13" x14ac:dyDescent="0.25">
      <c r="I43" t="s">
        <v>147</v>
      </c>
    </row>
    <row r="45" spans="1:13" x14ac:dyDescent="0.25">
      <c r="A45" s="1" t="s">
        <v>5</v>
      </c>
      <c r="B45" s="80" t="s">
        <v>6</v>
      </c>
      <c r="C45" s="76"/>
      <c r="D45" s="80" t="s">
        <v>7</v>
      </c>
      <c r="E45" s="76"/>
      <c r="F45" s="80" t="s">
        <v>8</v>
      </c>
      <c r="G45" s="76"/>
      <c r="H45" s="80" t="s">
        <v>9</v>
      </c>
      <c r="I45" s="76"/>
      <c r="J45" s="80" t="s">
        <v>10</v>
      </c>
      <c r="K45" s="76"/>
      <c r="L45" s="75" t="s">
        <v>11</v>
      </c>
      <c r="M45" s="76"/>
    </row>
    <row r="46" spans="1:13" x14ac:dyDescent="0.25">
      <c r="A46" s="2"/>
      <c r="B46" s="77" t="s">
        <v>12</v>
      </c>
      <c r="C46" s="78"/>
      <c r="D46" s="77" t="s">
        <v>13</v>
      </c>
      <c r="E46" s="78"/>
      <c r="F46" s="3"/>
      <c r="G46" s="4"/>
      <c r="H46" s="77" t="s">
        <v>14</v>
      </c>
      <c r="I46" s="78"/>
      <c r="J46" s="3"/>
      <c r="K46" s="4"/>
      <c r="L46" s="79" t="s">
        <v>15</v>
      </c>
      <c r="M46" s="78"/>
    </row>
    <row r="47" spans="1:13" x14ac:dyDescent="0.25">
      <c r="A47" s="5"/>
      <c r="B47" s="6"/>
      <c r="C47" s="7"/>
      <c r="D47" s="6"/>
      <c r="E47" s="7"/>
      <c r="F47" s="6"/>
      <c r="G47" s="7"/>
      <c r="H47" s="6" t="s">
        <v>16</v>
      </c>
      <c r="I47" s="7"/>
      <c r="J47" s="6"/>
      <c r="K47" s="7"/>
      <c r="L47" s="8"/>
      <c r="M47" s="7"/>
    </row>
    <row r="48" spans="1:13" x14ac:dyDescent="0.25">
      <c r="A48" s="1"/>
      <c r="B48" s="1" t="s">
        <v>17</v>
      </c>
      <c r="C48" s="1" t="s">
        <v>18</v>
      </c>
      <c r="D48" s="1" t="s">
        <v>17</v>
      </c>
      <c r="E48" s="1" t="s">
        <v>18</v>
      </c>
      <c r="F48" s="1" t="s">
        <v>17</v>
      </c>
      <c r="G48" s="1" t="s">
        <v>18</v>
      </c>
      <c r="H48" s="1" t="s">
        <v>17</v>
      </c>
      <c r="I48" s="1" t="s">
        <v>18</v>
      </c>
      <c r="J48" s="1" t="s">
        <v>17</v>
      </c>
      <c r="K48" s="1" t="s">
        <v>18</v>
      </c>
      <c r="L48" s="1" t="s">
        <v>19</v>
      </c>
      <c r="M48" s="1" t="s">
        <v>20</v>
      </c>
    </row>
    <row r="49" spans="1:13" x14ac:dyDescent="0.25">
      <c r="A49" s="2"/>
      <c r="B49" s="2" t="s">
        <v>21</v>
      </c>
      <c r="C49" s="2" t="s">
        <v>21</v>
      </c>
      <c r="D49" s="2" t="s">
        <v>21</v>
      </c>
      <c r="E49" s="2" t="s">
        <v>21</v>
      </c>
      <c r="F49" s="2" t="s">
        <v>21</v>
      </c>
      <c r="G49" s="2" t="s">
        <v>21</v>
      </c>
      <c r="H49" s="2" t="s">
        <v>21</v>
      </c>
      <c r="I49" s="2" t="s">
        <v>21</v>
      </c>
      <c r="J49" s="2" t="s">
        <v>21</v>
      </c>
      <c r="K49" s="2" t="s">
        <v>21</v>
      </c>
      <c r="L49" s="2" t="s">
        <v>22</v>
      </c>
      <c r="M49" s="2"/>
    </row>
    <row r="50" spans="1:13" x14ac:dyDescent="0.25">
      <c r="A50" s="9" t="s">
        <v>23</v>
      </c>
      <c r="B50" s="9">
        <v>0</v>
      </c>
      <c r="C50" s="9">
        <v>33</v>
      </c>
      <c r="D50" s="9">
        <v>0</v>
      </c>
      <c r="E50" s="9">
        <v>3979</v>
      </c>
      <c r="F50" s="9">
        <v>0</v>
      </c>
      <c r="G50" s="9">
        <v>983</v>
      </c>
      <c r="H50" s="10"/>
      <c r="I50" s="10"/>
      <c r="J50" s="9"/>
      <c r="K50" s="10"/>
      <c r="L50" s="9"/>
      <c r="M50" s="9"/>
    </row>
    <row r="51" spans="1:13" x14ac:dyDescent="0.25">
      <c r="A51" s="9" t="s">
        <v>24</v>
      </c>
      <c r="B51" s="9"/>
      <c r="C51" s="9">
        <v>22</v>
      </c>
      <c r="D51" s="9"/>
      <c r="E51" s="9">
        <v>2200</v>
      </c>
      <c r="F51" s="9"/>
      <c r="G51" s="9">
        <v>560</v>
      </c>
      <c r="H51" s="10"/>
      <c r="I51" s="10"/>
      <c r="J51" s="9"/>
      <c r="K51" s="10"/>
      <c r="L51" s="9"/>
      <c r="M51" s="9"/>
    </row>
    <row r="52" spans="1:13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 t="s">
        <v>31</v>
      </c>
      <c r="M52" s="9"/>
    </row>
    <row r="53" spans="1:13" x14ac:dyDescent="0.25">
      <c r="A53" s="9" t="s">
        <v>26</v>
      </c>
      <c r="B53" s="9">
        <f>SUM(B50:B52)</f>
        <v>0</v>
      </c>
      <c r="C53" s="9">
        <f>SUM(C50:C52)</f>
        <v>55</v>
      </c>
      <c r="D53" s="9">
        <f>SUM(D50:D51)</f>
        <v>0</v>
      </c>
      <c r="E53" s="9">
        <f>SUM(E50:E51)</f>
        <v>6179</v>
      </c>
      <c r="F53" s="9">
        <v>0</v>
      </c>
      <c r="G53" s="9">
        <f>SUM(G50:G51)</f>
        <v>1543</v>
      </c>
      <c r="H53" s="9"/>
      <c r="I53" s="9"/>
      <c r="J53" s="9"/>
      <c r="K53" s="9"/>
      <c r="L53" s="9" t="s">
        <v>31</v>
      </c>
      <c r="M53" s="9">
        <f>SUM(M50:M51)</f>
        <v>0</v>
      </c>
    </row>
    <row r="54" spans="1:13" x14ac:dyDescent="0.25">
      <c r="L54" s="39" t="s">
        <v>31</v>
      </c>
    </row>
    <row r="55" spans="1:13" x14ac:dyDescent="0.25">
      <c r="B55" s="25" t="s">
        <v>36</v>
      </c>
      <c r="L55" s="39" t="s">
        <v>31</v>
      </c>
    </row>
    <row r="56" spans="1:13" x14ac:dyDescent="0.25">
      <c r="G56" t="s">
        <v>27</v>
      </c>
    </row>
    <row r="57" spans="1:13" x14ac:dyDescent="0.25">
      <c r="G57" t="s">
        <v>28</v>
      </c>
    </row>
    <row r="61" spans="1:13" x14ac:dyDescent="0.25">
      <c r="C61" t="s">
        <v>3</v>
      </c>
    </row>
    <row r="62" spans="1:13" x14ac:dyDescent="0.25">
      <c r="I62" t="s">
        <v>148</v>
      </c>
    </row>
    <row r="64" spans="1:13" x14ac:dyDescent="0.25">
      <c r="A64" s="1" t="s">
        <v>5</v>
      </c>
      <c r="B64" s="80" t="s">
        <v>6</v>
      </c>
      <c r="C64" s="76"/>
      <c r="D64" s="80" t="s">
        <v>7</v>
      </c>
      <c r="E64" s="76"/>
      <c r="F64" s="80" t="s">
        <v>8</v>
      </c>
      <c r="G64" s="76"/>
      <c r="H64" s="80" t="s">
        <v>9</v>
      </c>
      <c r="I64" s="76"/>
      <c r="J64" s="80" t="s">
        <v>10</v>
      </c>
      <c r="K64" s="76"/>
      <c r="L64" s="75" t="s">
        <v>11</v>
      </c>
      <c r="M64" s="76"/>
    </row>
    <row r="65" spans="1:13" x14ac:dyDescent="0.25">
      <c r="A65" s="2"/>
      <c r="B65" s="77" t="s">
        <v>12</v>
      </c>
      <c r="C65" s="78"/>
      <c r="D65" s="77" t="s">
        <v>13</v>
      </c>
      <c r="E65" s="78"/>
      <c r="F65" s="3"/>
      <c r="G65" s="4"/>
      <c r="H65" s="77" t="s">
        <v>14</v>
      </c>
      <c r="I65" s="78"/>
      <c r="J65" s="3"/>
      <c r="K65" s="4"/>
      <c r="L65" s="79" t="s">
        <v>15</v>
      </c>
      <c r="M65" s="78"/>
    </row>
    <row r="66" spans="1:13" x14ac:dyDescent="0.25">
      <c r="A66" s="5"/>
      <c r="B66" s="6"/>
      <c r="C66" s="7"/>
      <c r="D66" s="6"/>
      <c r="E66" s="7"/>
      <c r="F66" s="6"/>
      <c r="G66" s="7"/>
      <c r="H66" s="6" t="s">
        <v>16</v>
      </c>
      <c r="I66" s="7"/>
      <c r="J66" s="6"/>
      <c r="K66" s="7"/>
      <c r="L66" s="8"/>
      <c r="M66" s="7"/>
    </row>
    <row r="67" spans="1:13" x14ac:dyDescent="0.25">
      <c r="A67" s="1"/>
      <c r="B67" s="1" t="s">
        <v>17</v>
      </c>
      <c r="C67" s="1" t="s">
        <v>18</v>
      </c>
      <c r="D67" s="1" t="s">
        <v>17</v>
      </c>
      <c r="E67" s="1" t="s">
        <v>18</v>
      </c>
      <c r="F67" s="1" t="s">
        <v>17</v>
      </c>
      <c r="G67" s="1" t="s">
        <v>18</v>
      </c>
      <c r="H67" s="1" t="s">
        <v>17</v>
      </c>
      <c r="I67" s="1" t="s">
        <v>18</v>
      </c>
      <c r="J67" s="1" t="s">
        <v>17</v>
      </c>
      <c r="K67" s="1" t="s">
        <v>18</v>
      </c>
      <c r="L67" s="1" t="s">
        <v>19</v>
      </c>
      <c r="M67" s="1" t="s">
        <v>20</v>
      </c>
    </row>
    <row r="68" spans="1:13" x14ac:dyDescent="0.25">
      <c r="A68" s="2"/>
      <c r="B68" s="2" t="s">
        <v>21</v>
      </c>
      <c r="C68" s="2" t="s">
        <v>21</v>
      </c>
      <c r="D68" s="2" t="s">
        <v>21</v>
      </c>
      <c r="E68" s="2" t="s">
        <v>21</v>
      </c>
      <c r="F68" s="2" t="s">
        <v>21</v>
      </c>
      <c r="G68" s="2" t="s">
        <v>21</v>
      </c>
      <c r="H68" s="2" t="s">
        <v>21</v>
      </c>
      <c r="I68" s="2" t="s">
        <v>21</v>
      </c>
      <c r="J68" s="2" t="s">
        <v>21</v>
      </c>
      <c r="K68" s="2" t="s">
        <v>21</v>
      </c>
      <c r="L68" s="2" t="s">
        <v>22</v>
      </c>
      <c r="M68" s="2"/>
    </row>
    <row r="69" spans="1:13" x14ac:dyDescent="0.25">
      <c r="A69" s="9" t="s">
        <v>23</v>
      </c>
      <c r="B69" s="9">
        <v>0</v>
      </c>
      <c r="C69" s="9">
        <v>18</v>
      </c>
      <c r="D69" s="9">
        <v>0</v>
      </c>
      <c r="E69" s="9">
        <v>2627</v>
      </c>
      <c r="F69" s="9">
        <v>0</v>
      </c>
      <c r="G69" s="9">
        <v>1200</v>
      </c>
      <c r="H69" s="10"/>
      <c r="I69" s="10"/>
      <c r="J69" s="9"/>
      <c r="K69" s="10"/>
      <c r="L69" s="9"/>
      <c r="M69" s="9">
        <v>0</v>
      </c>
    </row>
    <row r="70" spans="1:13" x14ac:dyDescent="0.25">
      <c r="A70" s="9" t="s">
        <v>24</v>
      </c>
      <c r="B70" s="9">
        <v>0</v>
      </c>
      <c r="C70" s="9">
        <v>12</v>
      </c>
      <c r="D70" s="9">
        <v>0</v>
      </c>
      <c r="E70" s="9">
        <v>1623</v>
      </c>
      <c r="F70" s="9">
        <v>0</v>
      </c>
      <c r="G70" s="9">
        <v>750</v>
      </c>
      <c r="H70" s="10"/>
      <c r="I70" s="10"/>
      <c r="J70" s="9"/>
      <c r="K70" s="10"/>
      <c r="L70" s="9"/>
      <c r="M70" s="9">
        <v>0</v>
      </c>
    </row>
    <row r="71" spans="1:13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 t="s">
        <v>31</v>
      </c>
      <c r="M71" s="9"/>
    </row>
    <row r="72" spans="1:13" x14ac:dyDescent="0.25">
      <c r="A72" s="9" t="s">
        <v>26</v>
      </c>
      <c r="B72" s="9">
        <f>SUM(B69:B71)</f>
        <v>0</v>
      </c>
      <c r="C72" s="9">
        <f>SUM(C69:C71)</f>
        <v>30</v>
      </c>
      <c r="D72" s="9">
        <f>SUM(D69:D70)</f>
        <v>0</v>
      </c>
      <c r="E72" s="9">
        <f>SUM(E69:E70)</f>
        <v>4250</v>
      </c>
      <c r="F72" s="9">
        <v>0</v>
      </c>
      <c r="G72" s="9">
        <f>SUM(G69:G70)</f>
        <v>1950</v>
      </c>
      <c r="H72" s="9"/>
      <c r="I72" s="9"/>
      <c r="J72" s="9"/>
      <c r="K72" s="9"/>
      <c r="L72" s="9" t="s">
        <v>31</v>
      </c>
      <c r="M72" s="9">
        <f>SUM(M69:M70)</f>
        <v>0</v>
      </c>
    </row>
    <row r="73" spans="1:13" x14ac:dyDescent="0.25">
      <c r="L73" s="39" t="s">
        <v>31</v>
      </c>
    </row>
    <row r="74" spans="1:13" x14ac:dyDescent="0.25">
      <c r="B74" s="25" t="s">
        <v>92</v>
      </c>
      <c r="L74" s="39" t="s">
        <v>31</v>
      </c>
    </row>
    <row r="75" spans="1:13" x14ac:dyDescent="0.25">
      <c r="G75" t="s">
        <v>27</v>
      </c>
    </row>
    <row r="76" spans="1:13" x14ac:dyDescent="0.25">
      <c r="G76" t="s">
        <v>28</v>
      </c>
    </row>
    <row r="78" spans="1:13" x14ac:dyDescent="0.25">
      <c r="C78" t="s">
        <v>3</v>
      </c>
    </row>
    <row r="79" spans="1:13" x14ac:dyDescent="0.25">
      <c r="I79" t="s">
        <v>149</v>
      </c>
    </row>
    <row r="81" spans="1:13" x14ac:dyDescent="0.25">
      <c r="A81" s="1" t="s">
        <v>5</v>
      </c>
      <c r="B81" s="80" t="s">
        <v>6</v>
      </c>
      <c r="C81" s="76"/>
      <c r="D81" s="80" t="s">
        <v>7</v>
      </c>
      <c r="E81" s="76"/>
      <c r="F81" s="80" t="s">
        <v>8</v>
      </c>
      <c r="G81" s="76"/>
      <c r="H81" s="80" t="s">
        <v>9</v>
      </c>
      <c r="I81" s="76"/>
      <c r="J81" s="80" t="s">
        <v>10</v>
      </c>
      <c r="K81" s="76"/>
      <c r="L81" s="75" t="s">
        <v>11</v>
      </c>
      <c r="M81" s="76"/>
    </row>
    <row r="82" spans="1:13" x14ac:dyDescent="0.25">
      <c r="A82" s="2"/>
      <c r="B82" s="77" t="s">
        <v>12</v>
      </c>
      <c r="C82" s="78"/>
      <c r="D82" s="77" t="s">
        <v>13</v>
      </c>
      <c r="E82" s="78"/>
      <c r="F82" s="3"/>
      <c r="G82" s="4"/>
      <c r="H82" s="77" t="s">
        <v>14</v>
      </c>
      <c r="I82" s="78"/>
      <c r="J82" s="3"/>
      <c r="K82" s="4"/>
      <c r="L82" s="79" t="s">
        <v>15</v>
      </c>
      <c r="M82" s="78"/>
    </row>
    <row r="83" spans="1:13" x14ac:dyDescent="0.25">
      <c r="A83" s="5"/>
      <c r="B83" s="6"/>
      <c r="C83" s="7"/>
      <c r="D83" s="6"/>
      <c r="E83" s="7"/>
      <c r="F83" s="6"/>
      <c r="G83" s="7"/>
      <c r="H83" s="6" t="s">
        <v>16</v>
      </c>
      <c r="I83" s="7"/>
      <c r="J83" s="6"/>
      <c r="K83" s="7"/>
      <c r="L83" s="8"/>
      <c r="M83" s="7"/>
    </row>
    <row r="84" spans="1:13" x14ac:dyDescent="0.25">
      <c r="A84" s="1"/>
      <c r="B84" s="1" t="s">
        <v>17</v>
      </c>
      <c r="C84" s="1" t="s">
        <v>18</v>
      </c>
      <c r="D84" s="1" t="s">
        <v>17</v>
      </c>
      <c r="E84" s="1" t="s">
        <v>18</v>
      </c>
      <c r="F84" s="1" t="s">
        <v>17</v>
      </c>
      <c r="G84" s="1" t="s">
        <v>18</v>
      </c>
      <c r="H84" s="1" t="s">
        <v>17</v>
      </c>
      <c r="I84" s="1" t="s">
        <v>18</v>
      </c>
      <c r="J84" s="1" t="s">
        <v>17</v>
      </c>
      <c r="K84" s="1" t="s">
        <v>18</v>
      </c>
      <c r="L84" s="1" t="s">
        <v>19</v>
      </c>
      <c r="M84" s="1" t="s">
        <v>20</v>
      </c>
    </row>
    <row r="85" spans="1:13" x14ac:dyDescent="0.25">
      <c r="A85" s="2"/>
      <c r="B85" s="2" t="s">
        <v>21</v>
      </c>
      <c r="C85" s="2" t="s">
        <v>21</v>
      </c>
      <c r="D85" s="2" t="s">
        <v>21</v>
      </c>
      <c r="E85" s="2" t="s">
        <v>21</v>
      </c>
      <c r="F85" s="2" t="s">
        <v>21</v>
      </c>
      <c r="G85" s="2" t="s">
        <v>21</v>
      </c>
      <c r="H85" s="2" t="s">
        <v>21</v>
      </c>
      <c r="I85" s="2" t="s">
        <v>21</v>
      </c>
      <c r="J85" s="2" t="s">
        <v>21</v>
      </c>
      <c r="K85" s="2" t="s">
        <v>21</v>
      </c>
      <c r="L85" s="2" t="s">
        <v>22</v>
      </c>
      <c r="M85" s="2"/>
    </row>
    <row r="86" spans="1:13" x14ac:dyDescent="0.25">
      <c r="A86" s="9" t="s">
        <v>23</v>
      </c>
      <c r="B86" s="9">
        <v>13</v>
      </c>
      <c r="C86" s="9">
        <v>7</v>
      </c>
      <c r="D86" s="9">
        <v>80</v>
      </c>
      <c r="E86" s="9">
        <v>1500</v>
      </c>
      <c r="F86" s="9">
        <v>80</v>
      </c>
      <c r="G86" s="24">
        <v>370</v>
      </c>
      <c r="H86" s="10"/>
      <c r="I86" s="10"/>
      <c r="J86" s="9"/>
      <c r="K86" s="10"/>
      <c r="L86" s="9"/>
      <c r="M86" s="9">
        <v>0</v>
      </c>
    </row>
    <row r="87" spans="1:13" x14ac:dyDescent="0.25">
      <c r="A87" s="9" t="s">
        <v>24</v>
      </c>
      <c r="B87" s="9">
        <v>2</v>
      </c>
      <c r="C87" s="9">
        <v>12</v>
      </c>
      <c r="D87" s="9">
        <v>20</v>
      </c>
      <c r="E87" s="9">
        <v>880</v>
      </c>
      <c r="F87" s="9">
        <v>20</v>
      </c>
      <c r="G87" s="24">
        <v>330</v>
      </c>
      <c r="H87" s="10"/>
      <c r="I87" s="10"/>
      <c r="J87" s="9"/>
      <c r="K87" s="10"/>
      <c r="L87" s="9"/>
      <c r="M87" s="9">
        <v>0</v>
      </c>
    </row>
    <row r="88" spans="1:13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 t="s">
        <v>31</v>
      </c>
      <c r="M88" s="9"/>
    </row>
    <row r="89" spans="1:13" x14ac:dyDescent="0.25">
      <c r="A89" s="9" t="s">
        <v>26</v>
      </c>
      <c r="B89" s="9">
        <f>SUM(B86:B88)</f>
        <v>15</v>
      </c>
      <c r="C89" s="9">
        <f>SUM(C86:C88)</f>
        <v>19</v>
      </c>
      <c r="D89" s="9">
        <f>SUM(D86:D87)</f>
        <v>100</v>
      </c>
      <c r="E89" s="9">
        <f>SUM(E86:E87)</f>
        <v>2380</v>
      </c>
      <c r="F89" s="9">
        <v>0</v>
      </c>
      <c r="G89" s="9">
        <f>SUM(G86:G87)</f>
        <v>700</v>
      </c>
      <c r="H89" s="9"/>
      <c r="I89" s="9"/>
      <c r="J89" s="9"/>
      <c r="K89" s="9"/>
      <c r="L89" s="9" t="s">
        <v>31</v>
      </c>
      <c r="M89" s="9">
        <f>SUM(M86:M87)</f>
        <v>0</v>
      </c>
    </row>
    <row r="90" spans="1:13" x14ac:dyDescent="0.25">
      <c r="L90" s="39" t="s">
        <v>31</v>
      </c>
    </row>
    <row r="91" spans="1:13" x14ac:dyDescent="0.25">
      <c r="B91" s="25" t="s">
        <v>92</v>
      </c>
      <c r="L91" s="39" t="s">
        <v>31</v>
      </c>
    </row>
    <row r="92" spans="1:13" x14ac:dyDescent="0.25">
      <c r="G92" t="s">
        <v>27</v>
      </c>
    </row>
    <row r="93" spans="1:13" x14ac:dyDescent="0.25">
      <c r="G93" t="s">
        <v>28</v>
      </c>
    </row>
    <row r="95" spans="1:13" x14ac:dyDescent="0.25">
      <c r="C95" t="s">
        <v>3</v>
      </c>
    </row>
    <row r="96" spans="1:13" x14ac:dyDescent="0.25">
      <c r="I96" t="s">
        <v>184</v>
      </c>
    </row>
    <row r="97" spans="1:13" ht="15.75" thickBot="1" x14ac:dyDescent="0.3"/>
    <row r="98" spans="1:13" x14ac:dyDescent="0.25">
      <c r="A98" s="1" t="s">
        <v>5</v>
      </c>
      <c r="B98" s="80" t="s">
        <v>6</v>
      </c>
      <c r="C98" s="76"/>
      <c r="D98" s="80" t="s">
        <v>7</v>
      </c>
      <c r="E98" s="76"/>
      <c r="F98" s="80" t="s">
        <v>8</v>
      </c>
      <c r="G98" s="76"/>
      <c r="H98" s="80" t="s">
        <v>9</v>
      </c>
      <c r="I98" s="76"/>
      <c r="J98" s="80" t="s">
        <v>10</v>
      </c>
      <c r="K98" s="76"/>
      <c r="L98" s="75" t="s">
        <v>11</v>
      </c>
      <c r="M98" s="76"/>
    </row>
    <row r="99" spans="1:13" x14ac:dyDescent="0.25">
      <c r="A99" s="2"/>
      <c r="B99" s="77" t="s">
        <v>12</v>
      </c>
      <c r="C99" s="78"/>
      <c r="D99" s="77" t="s">
        <v>13</v>
      </c>
      <c r="E99" s="78"/>
      <c r="F99" s="3"/>
      <c r="G99" s="4"/>
      <c r="H99" s="77" t="s">
        <v>14</v>
      </c>
      <c r="I99" s="78"/>
      <c r="J99" s="3"/>
      <c r="K99" s="4"/>
      <c r="L99" s="79" t="s">
        <v>15</v>
      </c>
      <c r="M99" s="78"/>
    </row>
    <row r="100" spans="1:13" ht="15.75" thickBot="1" x14ac:dyDescent="0.3">
      <c r="A100" s="5"/>
      <c r="B100" s="6"/>
      <c r="C100" s="7"/>
      <c r="D100" s="6"/>
      <c r="E100" s="7"/>
      <c r="F100" s="6"/>
      <c r="G100" s="7"/>
      <c r="H100" s="6" t="s">
        <v>16</v>
      </c>
      <c r="I100" s="7"/>
      <c r="J100" s="6"/>
      <c r="K100" s="7"/>
      <c r="L100" s="8"/>
      <c r="M100" s="7"/>
    </row>
    <row r="101" spans="1:13" x14ac:dyDescent="0.25">
      <c r="A101" s="1"/>
      <c r="B101" s="1" t="s">
        <v>17</v>
      </c>
      <c r="C101" s="1" t="s">
        <v>18</v>
      </c>
      <c r="D101" s="1" t="s">
        <v>17</v>
      </c>
      <c r="E101" s="1" t="s">
        <v>18</v>
      </c>
      <c r="F101" s="1" t="s">
        <v>17</v>
      </c>
      <c r="G101" s="1" t="s">
        <v>18</v>
      </c>
      <c r="H101" s="1" t="s">
        <v>17</v>
      </c>
      <c r="I101" s="1" t="s">
        <v>18</v>
      </c>
      <c r="J101" s="1" t="s">
        <v>17</v>
      </c>
      <c r="K101" s="1" t="s">
        <v>18</v>
      </c>
      <c r="L101" s="1" t="s">
        <v>19</v>
      </c>
      <c r="M101" s="1" t="s">
        <v>20</v>
      </c>
    </row>
    <row r="102" spans="1:13" x14ac:dyDescent="0.25">
      <c r="A102" s="2"/>
      <c r="B102" s="2" t="s">
        <v>21</v>
      </c>
      <c r="C102" s="2" t="s">
        <v>21</v>
      </c>
      <c r="D102" s="2" t="s">
        <v>21</v>
      </c>
      <c r="E102" s="2" t="s">
        <v>21</v>
      </c>
      <c r="F102" s="2" t="s">
        <v>21</v>
      </c>
      <c r="G102" s="2" t="s">
        <v>21</v>
      </c>
      <c r="H102" s="2" t="s">
        <v>21</v>
      </c>
      <c r="I102" s="2" t="s">
        <v>21</v>
      </c>
      <c r="J102" s="2" t="s">
        <v>21</v>
      </c>
      <c r="K102" s="2" t="s">
        <v>21</v>
      </c>
      <c r="L102" s="2" t="s">
        <v>22</v>
      </c>
      <c r="M102" s="2"/>
    </row>
    <row r="103" spans="1:13" x14ac:dyDescent="0.25">
      <c r="A103" s="9" t="s">
        <v>23</v>
      </c>
      <c r="B103" s="9">
        <v>13</v>
      </c>
      <c r="C103" s="9">
        <v>12</v>
      </c>
      <c r="D103" s="9">
        <v>200</v>
      </c>
      <c r="E103" s="9">
        <v>1400</v>
      </c>
      <c r="F103" s="9">
        <v>120</v>
      </c>
      <c r="G103" s="24">
        <v>80</v>
      </c>
      <c r="H103" s="10"/>
      <c r="I103" s="10"/>
      <c r="J103" s="9"/>
      <c r="K103" s="10"/>
      <c r="L103" s="9"/>
      <c r="M103" s="9">
        <v>9588</v>
      </c>
    </row>
    <row r="104" spans="1:13" x14ac:dyDescent="0.25">
      <c r="A104" s="9" t="s">
        <v>24</v>
      </c>
      <c r="B104" s="9">
        <v>8</v>
      </c>
      <c r="C104" s="9">
        <v>10</v>
      </c>
      <c r="D104" s="9">
        <v>100</v>
      </c>
      <c r="E104" s="9">
        <v>880</v>
      </c>
      <c r="F104" s="9">
        <v>50</v>
      </c>
      <c r="G104" s="24">
        <v>420</v>
      </c>
      <c r="H104" s="10"/>
      <c r="I104" s="10"/>
      <c r="J104" s="9"/>
      <c r="K104" s="10"/>
      <c r="L104" s="9"/>
      <c r="M104" s="9">
        <v>8460</v>
      </c>
    </row>
    <row r="105" spans="1:13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 t="s">
        <v>31</v>
      </c>
      <c r="M105" s="9"/>
    </row>
    <row r="106" spans="1:13" x14ac:dyDescent="0.25">
      <c r="A106" s="9" t="s">
        <v>26</v>
      </c>
      <c r="B106" s="9">
        <f>SUM(B103:B105)</f>
        <v>21</v>
      </c>
      <c r="C106" s="9">
        <f>SUM(C103:C105)</f>
        <v>22</v>
      </c>
      <c r="D106" s="9">
        <f>SUM(D103:D104)</f>
        <v>300</v>
      </c>
      <c r="E106" s="9">
        <f>SUM(E103:E104)</f>
        <v>2280</v>
      </c>
      <c r="F106" s="9">
        <v>0</v>
      </c>
      <c r="G106" s="9">
        <f>SUM(G103:G104)</f>
        <v>500</v>
      </c>
      <c r="H106" s="9"/>
      <c r="I106" s="9"/>
      <c r="J106" s="9"/>
      <c r="K106" s="9"/>
      <c r="L106" s="9" t="s">
        <v>31</v>
      </c>
      <c r="M106" s="9">
        <f>SUM(M103:M104)</f>
        <v>18048</v>
      </c>
    </row>
    <row r="107" spans="1:13" x14ac:dyDescent="0.25">
      <c r="L107" s="39" t="s">
        <v>31</v>
      </c>
    </row>
    <row r="108" spans="1:13" x14ac:dyDescent="0.25">
      <c r="B108" s="25" t="s">
        <v>92</v>
      </c>
      <c r="L108" s="39" t="s">
        <v>31</v>
      </c>
    </row>
    <row r="109" spans="1:13" x14ac:dyDescent="0.25">
      <c r="G109" t="s">
        <v>27</v>
      </c>
    </row>
    <row r="110" spans="1:13" x14ac:dyDescent="0.25">
      <c r="G110" t="s">
        <v>28</v>
      </c>
    </row>
    <row r="112" spans="1:13" x14ac:dyDescent="0.25">
      <c r="C112" t="s">
        <v>3</v>
      </c>
    </row>
    <row r="113" spans="1:13" x14ac:dyDescent="0.25">
      <c r="I113" t="s">
        <v>198</v>
      </c>
    </row>
    <row r="114" spans="1:13" ht="15.75" thickBot="1" x14ac:dyDescent="0.3"/>
    <row r="115" spans="1:13" x14ac:dyDescent="0.25">
      <c r="A115" s="1" t="s">
        <v>5</v>
      </c>
      <c r="B115" s="80" t="s">
        <v>6</v>
      </c>
      <c r="C115" s="76"/>
      <c r="D115" s="80" t="s">
        <v>7</v>
      </c>
      <c r="E115" s="76"/>
      <c r="F115" s="80" t="s">
        <v>8</v>
      </c>
      <c r="G115" s="76"/>
      <c r="H115" s="80" t="s">
        <v>9</v>
      </c>
      <c r="I115" s="76"/>
      <c r="J115" s="80" t="s">
        <v>10</v>
      </c>
      <c r="K115" s="76"/>
      <c r="L115" s="75" t="s">
        <v>11</v>
      </c>
      <c r="M115" s="76"/>
    </row>
    <row r="116" spans="1:13" x14ac:dyDescent="0.25">
      <c r="A116" s="2"/>
      <c r="B116" s="77" t="s">
        <v>12</v>
      </c>
      <c r="C116" s="78"/>
      <c r="D116" s="77" t="s">
        <v>13</v>
      </c>
      <c r="E116" s="78"/>
      <c r="F116" s="3"/>
      <c r="G116" s="4"/>
      <c r="H116" s="77" t="s">
        <v>14</v>
      </c>
      <c r="I116" s="78"/>
      <c r="J116" s="3"/>
      <c r="K116" s="4"/>
      <c r="L116" s="79" t="s">
        <v>15</v>
      </c>
      <c r="M116" s="78"/>
    </row>
    <row r="117" spans="1:13" ht="15.75" thickBot="1" x14ac:dyDescent="0.3">
      <c r="A117" s="5"/>
      <c r="B117" s="6"/>
      <c r="C117" s="7"/>
      <c r="D117" s="6"/>
      <c r="E117" s="7"/>
      <c r="F117" s="6"/>
      <c r="G117" s="7"/>
      <c r="H117" s="6" t="s">
        <v>16</v>
      </c>
      <c r="I117" s="7"/>
      <c r="J117" s="6"/>
      <c r="K117" s="7"/>
      <c r="L117" s="8"/>
      <c r="M117" s="7"/>
    </row>
    <row r="118" spans="1:13" x14ac:dyDescent="0.25">
      <c r="A118" s="1"/>
      <c r="B118" s="1" t="s">
        <v>17</v>
      </c>
      <c r="C118" s="1" t="s">
        <v>18</v>
      </c>
      <c r="D118" s="1" t="s">
        <v>17</v>
      </c>
      <c r="E118" s="1" t="s">
        <v>18</v>
      </c>
      <c r="F118" s="1" t="s">
        <v>17</v>
      </c>
      <c r="G118" s="1" t="s">
        <v>18</v>
      </c>
      <c r="H118" s="1" t="s">
        <v>17</v>
      </c>
      <c r="I118" s="1" t="s">
        <v>18</v>
      </c>
      <c r="J118" s="1" t="s">
        <v>17</v>
      </c>
      <c r="K118" s="1" t="s">
        <v>18</v>
      </c>
      <c r="L118" s="1" t="s">
        <v>19</v>
      </c>
      <c r="M118" s="1" t="s">
        <v>20</v>
      </c>
    </row>
    <row r="119" spans="1:13" x14ac:dyDescent="0.25">
      <c r="A119" s="2"/>
      <c r="B119" s="2" t="s">
        <v>21</v>
      </c>
      <c r="C119" s="2" t="s">
        <v>21</v>
      </c>
      <c r="D119" s="2" t="s">
        <v>21</v>
      </c>
      <c r="E119" s="2" t="s">
        <v>21</v>
      </c>
      <c r="F119" s="2" t="s">
        <v>21</v>
      </c>
      <c r="G119" s="2" t="s">
        <v>21</v>
      </c>
      <c r="H119" s="2" t="s">
        <v>21</v>
      </c>
      <c r="I119" s="2" t="s">
        <v>21</v>
      </c>
      <c r="J119" s="2" t="s">
        <v>21</v>
      </c>
      <c r="K119" s="2" t="s">
        <v>21</v>
      </c>
      <c r="L119" s="2" t="s">
        <v>22</v>
      </c>
      <c r="M119" s="2"/>
    </row>
    <row r="120" spans="1:13" x14ac:dyDescent="0.25">
      <c r="A120" s="9" t="s">
        <v>23</v>
      </c>
      <c r="B120" s="9">
        <v>13</v>
      </c>
      <c r="C120" s="9">
        <v>12</v>
      </c>
      <c r="D120" s="9">
        <v>150</v>
      </c>
      <c r="E120" s="9">
        <v>1500</v>
      </c>
      <c r="F120" s="9">
        <v>110</v>
      </c>
      <c r="G120" s="24">
        <v>800</v>
      </c>
      <c r="H120" s="10"/>
      <c r="I120" s="10"/>
      <c r="J120" s="9"/>
      <c r="K120" s="10"/>
      <c r="L120" s="9"/>
      <c r="M120" s="9">
        <v>10000</v>
      </c>
    </row>
    <row r="121" spans="1:13" x14ac:dyDescent="0.25">
      <c r="A121" s="9" t="s">
        <v>24</v>
      </c>
      <c r="B121" s="9">
        <v>8</v>
      </c>
      <c r="C121" s="9">
        <v>9</v>
      </c>
      <c r="D121" s="9">
        <v>100</v>
      </c>
      <c r="E121" s="9">
        <v>880</v>
      </c>
      <c r="F121" s="9">
        <v>50</v>
      </c>
      <c r="G121" s="24">
        <v>420</v>
      </c>
      <c r="H121" s="10"/>
      <c r="I121" s="10"/>
      <c r="J121" s="9"/>
      <c r="K121" s="10"/>
      <c r="L121" s="9"/>
      <c r="M121" s="9">
        <v>8000</v>
      </c>
    </row>
    <row r="122" spans="1:13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 t="s">
        <v>31</v>
      </c>
      <c r="M122" s="9"/>
    </row>
    <row r="123" spans="1:13" x14ac:dyDescent="0.25">
      <c r="A123" s="9" t="s">
        <v>26</v>
      </c>
      <c r="B123" s="9">
        <f>SUM(B120:B122)</f>
        <v>21</v>
      </c>
      <c r="C123" s="9">
        <f>SUM(C120:C122)</f>
        <v>21</v>
      </c>
      <c r="D123" s="9">
        <f>SUM(D120:D121)</f>
        <v>250</v>
      </c>
      <c r="E123" s="9">
        <f>SUM(E120:E121)</f>
        <v>2380</v>
      </c>
      <c r="F123" s="9">
        <f>SUM(F120:F122)</f>
        <v>160</v>
      </c>
      <c r="G123" s="9">
        <f>SUM(G120:G121)</f>
        <v>1220</v>
      </c>
      <c r="H123" s="9"/>
      <c r="I123" s="9"/>
      <c r="J123" s="9"/>
      <c r="K123" s="9"/>
      <c r="L123" s="9" t="s">
        <v>31</v>
      </c>
      <c r="M123" s="9">
        <f>SUM(M120:M121)</f>
        <v>18000</v>
      </c>
    </row>
    <row r="124" spans="1:13" x14ac:dyDescent="0.25">
      <c r="L124" s="39" t="s">
        <v>31</v>
      </c>
    </row>
    <row r="125" spans="1:13" x14ac:dyDescent="0.25">
      <c r="B125" s="25" t="s">
        <v>92</v>
      </c>
      <c r="L125" s="39" t="s">
        <v>31</v>
      </c>
    </row>
    <row r="126" spans="1:13" x14ac:dyDescent="0.25">
      <c r="G126" t="s">
        <v>27</v>
      </c>
    </row>
    <row r="127" spans="1:13" x14ac:dyDescent="0.25">
      <c r="G127" t="s">
        <v>28</v>
      </c>
    </row>
  </sheetData>
  <mergeCells count="70">
    <mergeCell ref="L99:M99"/>
    <mergeCell ref="H99:I99"/>
    <mergeCell ref="D99:E99"/>
    <mergeCell ref="B99:C99"/>
    <mergeCell ref="L98:M98"/>
    <mergeCell ref="J98:K98"/>
    <mergeCell ref="H98:I98"/>
    <mergeCell ref="F98:G98"/>
    <mergeCell ref="D98:E98"/>
    <mergeCell ref="B98:C98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29:M29"/>
    <mergeCell ref="B30:C30"/>
    <mergeCell ref="D30:E30"/>
    <mergeCell ref="H30:I30"/>
    <mergeCell ref="L30:M30"/>
    <mergeCell ref="B29:C29"/>
    <mergeCell ref="D29:E29"/>
    <mergeCell ref="F29:G29"/>
    <mergeCell ref="H29:I29"/>
    <mergeCell ref="J29:K29"/>
    <mergeCell ref="L45:M45"/>
    <mergeCell ref="B46:C46"/>
    <mergeCell ref="D46:E46"/>
    <mergeCell ref="H46:I46"/>
    <mergeCell ref="L46:M46"/>
    <mergeCell ref="B45:C45"/>
    <mergeCell ref="D45:E45"/>
    <mergeCell ref="F45:G45"/>
    <mergeCell ref="H45:I45"/>
    <mergeCell ref="J45:K45"/>
    <mergeCell ref="L64:M64"/>
    <mergeCell ref="B65:C65"/>
    <mergeCell ref="D65:E65"/>
    <mergeCell ref="H65:I65"/>
    <mergeCell ref="L65:M65"/>
    <mergeCell ref="B64:C64"/>
    <mergeCell ref="D64:E64"/>
    <mergeCell ref="F64:G64"/>
    <mergeCell ref="H64:I64"/>
    <mergeCell ref="J64:K64"/>
    <mergeCell ref="L81:M81"/>
    <mergeCell ref="B82:C82"/>
    <mergeCell ref="D82:E82"/>
    <mergeCell ref="H82:I82"/>
    <mergeCell ref="L82:M82"/>
    <mergeCell ref="B81:C81"/>
    <mergeCell ref="D81:E81"/>
    <mergeCell ref="F81:G81"/>
    <mergeCell ref="H81:I81"/>
    <mergeCell ref="J81:K81"/>
    <mergeCell ref="L115:M115"/>
    <mergeCell ref="B116:C116"/>
    <mergeCell ref="D116:E116"/>
    <mergeCell ref="H116:I116"/>
    <mergeCell ref="L116:M116"/>
    <mergeCell ref="B115:C115"/>
    <mergeCell ref="D115:E115"/>
    <mergeCell ref="F115:G115"/>
    <mergeCell ref="H115:I115"/>
    <mergeCell ref="J115:K115"/>
  </mergeCells>
  <pageMargins left="0.7" right="0.7" top="0.75" bottom="0.75" header="0.3" footer="0.3"/>
  <pageSetup paperSize="9" scale="7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20"/>
  <sheetViews>
    <sheetView topLeftCell="A204" workbookViewId="0">
      <selection activeCell="J223" sqref="J223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4" x14ac:dyDescent="0.25">
      <c r="I1" t="s">
        <v>0</v>
      </c>
      <c r="N1" s="43"/>
    </row>
    <row r="2" spans="1:14" x14ac:dyDescent="0.25">
      <c r="I2" t="s">
        <v>1</v>
      </c>
      <c r="N2" t="s">
        <v>31</v>
      </c>
    </row>
    <row r="3" spans="1:14" x14ac:dyDescent="0.25">
      <c r="I3" t="s">
        <v>2</v>
      </c>
    </row>
    <row r="5" spans="1:14" x14ac:dyDescent="0.25">
      <c r="C5" t="s">
        <v>3</v>
      </c>
    </row>
    <row r="6" spans="1:14" x14ac:dyDescent="0.25">
      <c r="I6" t="s">
        <v>150</v>
      </c>
    </row>
    <row r="8" spans="1:14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/>
      <c r="I8" s="76"/>
      <c r="J8" s="80" t="s">
        <v>10</v>
      </c>
      <c r="K8" s="76"/>
      <c r="L8" s="75" t="s">
        <v>11</v>
      </c>
      <c r="M8" s="75"/>
      <c r="N8" s="85" t="s">
        <v>42</v>
      </c>
    </row>
    <row r="9" spans="1:14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151</v>
      </c>
      <c r="I9" s="78"/>
      <c r="J9" s="3"/>
      <c r="K9" s="4"/>
      <c r="L9" s="79" t="s">
        <v>15</v>
      </c>
      <c r="M9" s="79"/>
      <c r="N9" s="86"/>
    </row>
    <row r="10" spans="1:14" x14ac:dyDescent="0.25">
      <c r="A10" s="5"/>
      <c r="B10" s="6"/>
      <c r="C10" s="7"/>
      <c r="D10" s="6"/>
      <c r="E10" s="7"/>
      <c r="F10" s="6"/>
      <c r="G10" s="7"/>
      <c r="H10" s="6"/>
      <c r="I10" s="7"/>
      <c r="J10" s="6"/>
      <c r="K10" s="7"/>
      <c r="L10" s="8"/>
      <c r="M10" s="8"/>
      <c r="N10" s="87"/>
    </row>
    <row r="11" spans="1:14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7</v>
      </c>
      <c r="I11" s="1"/>
      <c r="J11" s="1" t="s">
        <v>17</v>
      </c>
      <c r="K11" s="1" t="s">
        <v>18</v>
      </c>
      <c r="L11" s="1" t="s">
        <v>19</v>
      </c>
      <c r="M11" s="11" t="s">
        <v>20</v>
      </c>
      <c r="N11" s="44"/>
    </row>
    <row r="12" spans="1:14" x14ac:dyDescent="0.25">
      <c r="A12" s="45"/>
      <c r="B12" s="45" t="s">
        <v>21</v>
      </c>
      <c r="C12" s="45" t="s">
        <v>21</v>
      </c>
      <c r="D12" s="45" t="s">
        <v>21</v>
      </c>
      <c r="E12" s="45" t="s">
        <v>21</v>
      </c>
      <c r="F12" s="45" t="s">
        <v>21</v>
      </c>
      <c r="G12" s="45" t="s">
        <v>21</v>
      </c>
      <c r="H12" s="45" t="s">
        <v>13</v>
      </c>
      <c r="I12" s="45" t="s">
        <v>152</v>
      </c>
      <c r="J12" s="45" t="s">
        <v>21</v>
      </c>
      <c r="K12" s="45" t="s">
        <v>21</v>
      </c>
      <c r="L12" s="45" t="s">
        <v>22</v>
      </c>
      <c r="M12" s="46"/>
      <c r="N12" s="47"/>
    </row>
    <row r="13" spans="1:14" x14ac:dyDescent="0.25">
      <c r="A13" s="48" t="s">
        <v>153</v>
      </c>
      <c r="B13" s="48">
        <v>28</v>
      </c>
      <c r="C13" s="48">
        <v>30</v>
      </c>
      <c r="D13" s="48">
        <v>1537</v>
      </c>
      <c r="E13" s="48">
        <v>3919</v>
      </c>
      <c r="F13" s="48"/>
      <c r="G13" s="48">
        <v>580</v>
      </c>
      <c r="H13" s="49"/>
      <c r="I13" s="49"/>
      <c r="J13" s="48"/>
      <c r="K13" s="49"/>
      <c r="L13" s="48"/>
      <c r="M13" s="50"/>
      <c r="N13" s="48"/>
    </row>
    <row r="14" spans="1:14" x14ac:dyDescent="0.25">
      <c r="A14" s="9" t="s">
        <v>154</v>
      </c>
      <c r="B14" s="9">
        <v>21</v>
      </c>
      <c r="C14" s="9">
        <v>12</v>
      </c>
      <c r="D14" s="9">
        <v>340</v>
      </c>
      <c r="E14" s="9">
        <v>978</v>
      </c>
      <c r="F14" s="9"/>
      <c r="G14" s="9">
        <v>300</v>
      </c>
      <c r="H14" s="10"/>
      <c r="I14" s="10"/>
      <c r="J14" s="9"/>
      <c r="K14" s="10"/>
      <c r="L14" s="9"/>
      <c r="M14" s="51"/>
      <c r="N14" s="9"/>
    </row>
    <row r="15" spans="1:14" x14ac:dyDescent="0.25">
      <c r="A15" s="9" t="s">
        <v>155</v>
      </c>
      <c r="B15" s="9">
        <v>21</v>
      </c>
      <c r="C15" s="9">
        <v>15</v>
      </c>
      <c r="D15" s="9">
        <v>363</v>
      </c>
      <c r="E15" s="9">
        <v>970</v>
      </c>
      <c r="F15" s="9"/>
      <c r="G15" s="9">
        <v>195</v>
      </c>
      <c r="H15" s="10"/>
      <c r="I15" s="10"/>
      <c r="J15" s="9"/>
      <c r="K15" s="10"/>
      <c r="L15" s="9"/>
      <c r="M15" s="51"/>
      <c r="N15" s="9"/>
    </row>
    <row r="16" spans="1:14" x14ac:dyDescent="0.25">
      <c r="A16" s="9" t="s">
        <v>156</v>
      </c>
      <c r="B16" s="9">
        <v>21</v>
      </c>
      <c r="C16" s="9">
        <v>13</v>
      </c>
      <c r="D16" s="9">
        <v>387</v>
      </c>
      <c r="E16" s="9">
        <v>1748</v>
      </c>
      <c r="F16" s="9"/>
      <c r="G16" s="9">
        <v>448</v>
      </c>
      <c r="H16" s="9"/>
      <c r="I16" s="9"/>
      <c r="J16" s="9"/>
      <c r="K16" s="9"/>
      <c r="L16" s="9" t="s">
        <v>31</v>
      </c>
      <c r="M16" s="51"/>
      <c r="N16" s="9"/>
    </row>
    <row r="17" spans="1:14" x14ac:dyDescent="0.25">
      <c r="A17" s="9" t="s">
        <v>157</v>
      </c>
      <c r="B17" s="9">
        <v>0</v>
      </c>
      <c r="C17" s="9">
        <v>23</v>
      </c>
      <c r="D17" s="9">
        <v>0</v>
      </c>
      <c r="E17" s="9">
        <v>3665</v>
      </c>
      <c r="F17" s="9"/>
      <c r="G17" s="9">
        <v>1316</v>
      </c>
      <c r="H17" s="9"/>
      <c r="I17" s="9"/>
      <c r="J17" s="9"/>
      <c r="K17" s="9"/>
      <c r="L17" s="9"/>
      <c r="M17" s="51"/>
      <c r="N17" s="9"/>
    </row>
    <row r="18" spans="1:14" x14ac:dyDescent="0.25">
      <c r="A18" s="9" t="s">
        <v>158</v>
      </c>
      <c r="B18" s="9">
        <v>0</v>
      </c>
      <c r="C18" s="9">
        <v>16</v>
      </c>
      <c r="D18" s="9">
        <v>0</v>
      </c>
      <c r="E18" s="9">
        <v>2168</v>
      </c>
      <c r="F18" s="9"/>
      <c r="G18" s="9">
        <v>780</v>
      </c>
      <c r="H18" s="9"/>
      <c r="I18" s="9"/>
      <c r="J18" s="9"/>
      <c r="K18" s="9"/>
      <c r="L18" s="9"/>
      <c r="M18" s="51"/>
      <c r="N18" s="9"/>
    </row>
    <row r="19" spans="1:14" x14ac:dyDescent="0.25">
      <c r="A19" s="9" t="s">
        <v>159</v>
      </c>
      <c r="B19" s="9">
        <v>0</v>
      </c>
      <c r="C19" s="9">
        <v>11</v>
      </c>
      <c r="D19" s="9">
        <v>0</v>
      </c>
      <c r="E19" s="9">
        <v>743</v>
      </c>
      <c r="F19" s="9"/>
      <c r="G19" s="9">
        <v>175</v>
      </c>
      <c r="H19" s="9"/>
      <c r="I19" s="9"/>
      <c r="J19" s="9"/>
      <c r="K19" s="9"/>
      <c r="L19" s="9"/>
      <c r="M19" s="51"/>
      <c r="N19" s="9"/>
    </row>
    <row r="20" spans="1:14" x14ac:dyDescent="0.25">
      <c r="A20" s="9" t="s">
        <v>160</v>
      </c>
      <c r="B20" s="9">
        <v>18</v>
      </c>
      <c r="C20" s="9">
        <v>16</v>
      </c>
      <c r="D20" s="9">
        <v>416</v>
      </c>
      <c r="E20" s="9">
        <v>1837</v>
      </c>
      <c r="F20" s="9"/>
      <c r="G20" s="9">
        <v>672</v>
      </c>
      <c r="H20" s="9"/>
      <c r="I20" s="9"/>
      <c r="J20" s="9"/>
      <c r="K20" s="9"/>
      <c r="L20" s="9"/>
      <c r="M20" s="51"/>
      <c r="N20" s="9"/>
    </row>
    <row r="21" spans="1:14" x14ac:dyDescent="0.25">
      <c r="A21" s="9" t="s">
        <v>161</v>
      </c>
      <c r="B21" s="9">
        <v>16</v>
      </c>
      <c r="C21" s="9">
        <v>11</v>
      </c>
      <c r="D21" s="9">
        <v>280</v>
      </c>
      <c r="E21" s="9">
        <v>1081</v>
      </c>
      <c r="F21" s="9"/>
      <c r="G21" s="9">
        <v>360</v>
      </c>
      <c r="H21" s="9"/>
      <c r="I21" s="9"/>
      <c r="J21" s="9"/>
      <c r="K21" s="9"/>
      <c r="L21" s="9"/>
      <c r="M21" s="51"/>
      <c r="N21" s="9"/>
    </row>
    <row r="22" spans="1:14" x14ac:dyDescent="0.25">
      <c r="A22" s="9" t="s">
        <v>162</v>
      </c>
      <c r="B22" s="9">
        <v>21</v>
      </c>
      <c r="C22" s="9">
        <v>10</v>
      </c>
      <c r="D22" s="9">
        <v>540</v>
      </c>
      <c r="E22" s="9">
        <v>610</v>
      </c>
      <c r="F22" s="9"/>
      <c r="G22" s="9">
        <v>155</v>
      </c>
      <c r="H22" s="9"/>
      <c r="I22" s="9"/>
      <c r="J22" s="9"/>
      <c r="K22" s="9"/>
      <c r="L22" s="9"/>
      <c r="M22" s="51"/>
      <c r="N22" s="9"/>
    </row>
    <row r="23" spans="1:14" x14ac:dyDescent="0.25">
      <c r="A23" s="9" t="s">
        <v>163</v>
      </c>
      <c r="B23" s="9">
        <v>25</v>
      </c>
      <c r="C23" s="9">
        <v>17</v>
      </c>
      <c r="D23" s="9">
        <v>520</v>
      </c>
      <c r="E23" s="9">
        <v>1161</v>
      </c>
      <c r="F23" s="9"/>
      <c r="G23" s="9">
        <v>207</v>
      </c>
      <c r="H23" s="9"/>
      <c r="I23" s="9"/>
      <c r="J23" s="9"/>
      <c r="K23" s="9"/>
      <c r="L23" s="9"/>
      <c r="M23" s="51"/>
      <c r="N23" s="9"/>
    </row>
    <row r="24" spans="1:14" x14ac:dyDescent="0.25">
      <c r="A24" s="9" t="s">
        <v>164</v>
      </c>
      <c r="B24" s="9">
        <v>20</v>
      </c>
      <c r="C24" s="9">
        <v>14</v>
      </c>
      <c r="D24" s="9">
        <v>280</v>
      </c>
      <c r="E24" s="9">
        <v>2071</v>
      </c>
      <c r="F24" s="9"/>
      <c r="G24" s="9">
        <v>672</v>
      </c>
      <c r="H24" s="9"/>
      <c r="I24" s="9"/>
      <c r="J24" s="9"/>
      <c r="K24" s="9"/>
      <c r="L24" s="9"/>
      <c r="M24" s="51"/>
      <c r="N24" s="9"/>
    </row>
    <row r="25" spans="1:14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51"/>
      <c r="N25" s="9"/>
    </row>
    <row r="26" spans="1:14" x14ac:dyDescent="0.25">
      <c r="A26" s="9" t="s">
        <v>26</v>
      </c>
      <c r="B26" s="9">
        <f>SUM(B13:B25)</f>
        <v>191</v>
      </c>
      <c r="C26" s="9">
        <f>SUM(C13:C25)</f>
        <v>188</v>
      </c>
      <c r="D26" s="9">
        <f>SUM(D13:D24)</f>
        <v>4663</v>
      </c>
      <c r="E26" s="9">
        <f>SUM(E13:E25)</f>
        <v>20951</v>
      </c>
      <c r="F26" s="9">
        <v>0</v>
      </c>
      <c r="G26" s="9">
        <f>SUM(G13:G25)</f>
        <v>5860</v>
      </c>
      <c r="H26" s="9">
        <v>5400</v>
      </c>
      <c r="I26" s="9">
        <f>SUM(D26+E26+G26+H26)</f>
        <v>36874</v>
      </c>
      <c r="J26" s="9"/>
      <c r="K26" s="9"/>
      <c r="L26" s="9" t="s">
        <v>31</v>
      </c>
      <c r="M26" s="51"/>
      <c r="N26" s="9"/>
    </row>
    <row r="30" spans="1:14" x14ac:dyDescent="0.25">
      <c r="I30" t="s">
        <v>0</v>
      </c>
    </row>
    <row r="31" spans="1:14" x14ac:dyDescent="0.25">
      <c r="I31" t="s">
        <v>1</v>
      </c>
      <c r="N31" t="s">
        <v>31</v>
      </c>
    </row>
    <row r="32" spans="1:14" x14ac:dyDescent="0.25">
      <c r="I32" t="s">
        <v>2</v>
      </c>
    </row>
    <row r="34" spans="1:14" x14ac:dyDescent="0.25">
      <c r="C34" t="s">
        <v>3</v>
      </c>
    </row>
    <row r="35" spans="1:14" x14ac:dyDescent="0.25">
      <c r="I35" t="s">
        <v>165</v>
      </c>
    </row>
    <row r="37" spans="1:14" x14ac:dyDescent="0.25">
      <c r="A37" s="1" t="s">
        <v>5</v>
      </c>
      <c r="B37" s="80" t="s">
        <v>6</v>
      </c>
      <c r="C37" s="76"/>
      <c r="D37" s="80" t="s">
        <v>7</v>
      </c>
      <c r="E37" s="76"/>
      <c r="F37" s="80" t="s">
        <v>8</v>
      </c>
      <c r="G37" s="76"/>
      <c r="H37" s="80"/>
      <c r="I37" s="76"/>
      <c r="J37" s="80" t="s">
        <v>10</v>
      </c>
      <c r="K37" s="76"/>
      <c r="L37" s="75" t="s">
        <v>11</v>
      </c>
      <c r="M37" s="75"/>
      <c r="N37" s="85" t="s">
        <v>42</v>
      </c>
    </row>
    <row r="38" spans="1:14" x14ac:dyDescent="0.25">
      <c r="A38" s="2"/>
      <c r="B38" s="77" t="s">
        <v>12</v>
      </c>
      <c r="C38" s="78"/>
      <c r="D38" s="77" t="s">
        <v>13</v>
      </c>
      <c r="E38" s="78"/>
      <c r="F38" s="3"/>
      <c r="G38" s="4"/>
      <c r="H38" s="77" t="s">
        <v>151</v>
      </c>
      <c r="I38" s="78"/>
      <c r="J38" s="3"/>
      <c r="K38" s="4"/>
      <c r="L38" s="79" t="s">
        <v>15</v>
      </c>
      <c r="M38" s="79"/>
      <c r="N38" s="86"/>
    </row>
    <row r="39" spans="1:14" x14ac:dyDescent="0.25">
      <c r="A39" s="5"/>
      <c r="B39" s="6"/>
      <c r="C39" s="7"/>
      <c r="D39" s="6"/>
      <c r="E39" s="7"/>
      <c r="F39" s="6"/>
      <c r="G39" s="7"/>
      <c r="H39" s="6"/>
      <c r="I39" s="7"/>
      <c r="J39" s="6"/>
      <c r="K39" s="7"/>
      <c r="L39" s="8"/>
      <c r="M39" s="8"/>
      <c r="N39" s="87"/>
    </row>
    <row r="40" spans="1:14" x14ac:dyDescent="0.25">
      <c r="A40" s="1"/>
      <c r="B40" s="1" t="s">
        <v>17</v>
      </c>
      <c r="C40" s="1" t="s">
        <v>18</v>
      </c>
      <c r="D40" s="1" t="s">
        <v>17</v>
      </c>
      <c r="E40" s="1" t="s">
        <v>18</v>
      </c>
      <c r="F40" s="1" t="s">
        <v>17</v>
      </c>
      <c r="G40" s="1" t="s">
        <v>18</v>
      </c>
      <c r="H40" s="1" t="s">
        <v>7</v>
      </c>
      <c r="I40" s="1"/>
      <c r="J40" s="1" t="s">
        <v>17</v>
      </c>
      <c r="K40" s="1" t="s">
        <v>18</v>
      </c>
      <c r="L40" s="1" t="s">
        <v>19</v>
      </c>
      <c r="M40" s="11" t="s">
        <v>20</v>
      </c>
      <c r="N40" s="44"/>
    </row>
    <row r="41" spans="1:14" x14ac:dyDescent="0.25">
      <c r="A41" s="45"/>
      <c r="B41" s="45" t="s">
        <v>21</v>
      </c>
      <c r="C41" s="45" t="s">
        <v>21</v>
      </c>
      <c r="D41" s="45" t="s">
        <v>21</v>
      </c>
      <c r="E41" s="45" t="s">
        <v>21</v>
      </c>
      <c r="F41" s="45" t="s">
        <v>21</v>
      </c>
      <c r="G41" s="45" t="s">
        <v>21</v>
      </c>
      <c r="H41" s="45" t="s">
        <v>13</v>
      </c>
      <c r="I41" s="45" t="s">
        <v>152</v>
      </c>
      <c r="J41" s="45" t="s">
        <v>21</v>
      </c>
      <c r="K41" s="45" t="s">
        <v>21</v>
      </c>
      <c r="L41" s="45" t="s">
        <v>22</v>
      </c>
      <c r="M41" s="46"/>
      <c r="N41" s="47"/>
    </row>
    <row r="42" spans="1:14" x14ac:dyDescent="0.25">
      <c r="A42" s="48" t="s">
        <v>153</v>
      </c>
      <c r="B42" s="48">
        <v>28</v>
      </c>
      <c r="C42" s="48">
        <v>30</v>
      </c>
      <c r="D42" s="48">
        <v>1537</v>
      </c>
      <c r="E42" s="48">
        <v>3919</v>
      </c>
      <c r="F42" s="48"/>
      <c r="G42" s="48">
        <v>580</v>
      </c>
      <c r="H42" s="49"/>
      <c r="I42" s="49"/>
      <c r="J42" s="48"/>
      <c r="K42" s="49"/>
      <c r="L42" s="48"/>
      <c r="M42" s="50"/>
      <c r="N42" s="48">
        <v>72</v>
      </c>
    </row>
    <row r="43" spans="1:14" x14ac:dyDescent="0.25">
      <c r="A43" s="9" t="s">
        <v>154</v>
      </c>
      <c r="B43" s="9">
        <v>21</v>
      </c>
      <c r="C43" s="9">
        <v>12</v>
      </c>
      <c r="D43" s="9">
        <v>340</v>
      </c>
      <c r="E43" s="9">
        <v>978</v>
      </c>
      <c r="F43" s="9"/>
      <c r="G43" s="9">
        <v>300</v>
      </c>
      <c r="H43" s="10"/>
      <c r="I43" s="10"/>
      <c r="J43" s="9"/>
      <c r="K43" s="10"/>
      <c r="L43" s="9"/>
      <c r="M43" s="51"/>
      <c r="N43" s="9">
        <v>33.049999999999997</v>
      </c>
    </row>
    <row r="44" spans="1:14" x14ac:dyDescent="0.25">
      <c r="A44" s="9" t="s">
        <v>155</v>
      </c>
      <c r="B44" s="9">
        <v>21</v>
      </c>
      <c r="C44" s="9">
        <v>15</v>
      </c>
      <c r="D44" s="9">
        <v>363</v>
      </c>
      <c r="E44" s="9">
        <v>970</v>
      </c>
      <c r="F44" s="9"/>
      <c r="G44" s="9">
        <v>195</v>
      </c>
      <c r="H44" s="10"/>
      <c r="I44" s="10"/>
      <c r="J44" s="9"/>
      <c r="K44" s="10"/>
      <c r="L44" s="9"/>
      <c r="M44" s="51"/>
      <c r="N44" s="9">
        <v>0</v>
      </c>
    </row>
    <row r="45" spans="1:14" x14ac:dyDescent="0.25">
      <c r="A45" s="9" t="s">
        <v>156</v>
      </c>
      <c r="B45" s="9">
        <v>21</v>
      </c>
      <c r="C45" s="9">
        <v>13</v>
      </c>
      <c r="D45" s="9">
        <v>387</v>
      </c>
      <c r="E45" s="9">
        <v>1748</v>
      </c>
      <c r="F45" s="9"/>
      <c r="G45" s="9">
        <v>448</v>
      </c>
      <c r="H45" s="9"/>
      <c r="I45" s="9"/>
      <c r="J45" s="9"/>
      <c r="K45" s="9"/>
      <c r="L45" s="9" t="s">
        <v>31</v>
      </c>
      <c r="M45" s="51"/>
      <c r="N45" s="9">
        <v>18.399999999999999</v>
      </c>
    </row>
    <row r="46" spans="1:14" x14ac:dyDescent="0.25">
      <c r="A46" s="9" t="s">
        <v>157</v>
      </c>
      <c r="B46" s="9">
        <v>0</v>
      </c>
      <c r="C46" s="9">
        <v>23</v>
      </c>
      <c r="D46" s="9">
        <v>0</v>
      </c>
      <c r="E46" s="9">
        <v>3665</v>
      </c>
      <c r="F46" s="9"/>
      <c r="G46" s="9">
        <v>1316</v>
      </c>
      <c r="H46" s="9"/>
      <c r="I46" s="9"/>
      <c r="J46" s="9"/>
      <c r="K46" s="9"/>
      <c r="L46" s="9"/>
      <c r="M46" s="51"/>
      <c r="N46" s="9">
        <v>19.600000000000001</v>
      </c>
    </row>
    <row r="47" spans="1:14" x14ac:dyDescent="0.25">
      <c r="A47" s="9" t="s">
        <v>158</v>
      </c>
      <c r="B47" s="9">
        <v>0</v>
      </c>
      <c r="C47" s="9">
        <v>16</v>
      </c>
      <c r="D47" s="9">
        <v>0</v>
      </c>
      <c r="E47" s="9">
        <v>2168</v>
      </c>
      <c r="F47" s="9"/>
      <c r="G47" s="9">
        <v>780</v>
      </c>
      <c r="H47" s="9"/>
      <c r="I47" s="9"/>
      <c r="J47" s="9"/>
      <c r="K47" s="9"/>
      <c r="L47" s="9"/>
      <c r="M47" s="51"/>
      <c r="N47" s="9">
        <v>0</v>
      </c>
    </row>
    <row r="48" spans="1:14" x14ac:dyDescent="0.25">
      <c r="A48" s="9" t="s">
        <v>159</v>
      </c>
      <c r="B48" s="9">
        <v>0</v>
      </c>
      <c r="C48" s="9">
        <v>11</v>
      </c>
      <c r="D48" s="9">
        <v>0</v>
      </c>
      <c r="E48" s="9">
        <v>743</v>
      </c>
      <c r="F48" s="9"/>
      <c r="G48" s="9">
        <v>175</v>
      </c>
      <c r="H48" s="9"/>
      <c r="I48" s="9"/>
      <c r="J48" s="9"/>
      <c r="K48" s="9"/>
      <c r="L48" s="9"/>
      <c r="M48" s="51"/>
      <c r="N48" s="9"/>
    </row>
    <row r="49" spans="1:14" x14ac:dyDescent="0.25">
      <c r="A49" s="9" t="s">
        <v>160</v>
      </c>
      <c r="B49" s="9">
        <v>18</v>
      </c>
      <c r="C49" s="9">
        <v>16</v>
      </c>
      <c r="D49" s="9">
        <v>416</v>
      </c>
      <c r="E49" s="9">
        <v>1837</v>
      </c>
      <c r="F49" s="9"/>
      <c r="G49" s="9">
        <v>672</v>
      </c>
      <c r="H49" s="9"/>
      <c r="I49" s="9"/>
      <c r="J49" s="9"/>
      <c r="K49" s="9"/>
      <c r="L49" s="9"/>
      <c r="M49" s="51"/>
      <c r="N49" s="9"/>
    </row>
    <row r="50" spans="1:14" x14ac:dyDescent="0.25">
      <c r="A50" s="9" t="s">
        <v>161</v>
      </c>
      <c r="B50" s="9">
        <v>16</v>
      </c>
      <c r="C50" s="9">
        <v>11</v>
      </c>
      <c r="D50" s="9">
        <v>280</v>
      </c>
      <c r="E50" s="9">
        <v>1081</v>
      </c>
      <c r="F50" s="9"/>
      <c r="G50" s="9">
        <v>360</v>
      </c>
      <c r="H50" s="9"/>
      <c r="I50" s="9"/>
      <c r="J50" s="9"/>
      <c r="K50" s="9"/>
      <c r="L50" s="9"/>
      <c r="M50" s="51"/>
      <c r="N50" s="9"/>
    </row>
    <row r="51" spans="1:14" x14ac:dyDescent="0.25">
      <c r="A51" s="9" t="s">
        <v>162</v>
      </c>
      <c r="B51" s="9">
        <v>21</v>
      </c>
      <c r="C51" s="9">
        <v>10</v>
      </c>
      <c r="D51" s="9">
        <v>540</v>
      </c>
      <c r="E51" s="9">
        <v>610</v>
      </c>
      <c r="F51" s="9"/>
      <c r="G51" s="9">
        <v>155</v>
      </c>
      <c r="H51" s="9"/>
      <c r="I51" s="9"/>
      <c r="J51" s="9"/>
      <c r="K51" s="9"/>
      <c r="L51" s="9"/>
      <c r="M51" s="51"/>
      <c r="N51" s="9"/>
    </row>
    <row r="52" spans="1:14" x14ac:dyDescent="0.25">
      <c r="A52" s="9" t="s">
        <v>163</v>
      </c>
      <c r="B52" s="9">
        <v>25</v>
      </c>
      <c r="C52" s="9">
        <v>17</v>
      </c>
      <c r="D52" s="9">
        <v>520</v>
      </c>
      <c r="E52" s="9">
        <v>1161</v>
      </c>
      <c r="F52" s="9"/>
      <c r="G52" s="9">
        <v>207</v>
      </c>
      <c r="H52" s="9"/>
      <c r="I52" s="9"/>
      <c r="J52" s="9"/>
      <c r="K52" s="9"/>
      <c r="L52" s="9"/>
      <c r="M52" s="51"/>
      <c r="N52" s="9"/>
    </row>
    <row r="53" spans="1:14" x14ac:dyDescent="0.25">
      <c r="A53" s="9" t="s">
        <v>164</v>
      </c>
      <c r="B53" s="9">
        <v>20</v>
      </c>
      <c r="C53" s="9">
        <v>14</v>
      </c>
      <c r="D53" s="9">
        <v>280</v>
      </c>
      <c r="E53" s="9">
        <v>2071</v>
      </c>
      <c r="F53" s="9"/>
      <c r="G53" s="9">
        <v>672</v>
      </c>
      <c r="H53" s="9"/>
      <c r="I53" s="9"/>
      <c r="J53" s="9"/>
      <c r="K53" s="9"/>
      <c r="L53" s="9"/>
      <c r="M53" s="51"/>
      <c r="N53" s="9"/>
    </row>
    <row r="54" spans="1:14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51"/>
      <c r="N54" s="9"/>
    </row>
    <row r="55" spans="1:14" x14ac:dyDescent="0.25">
      <c r="A55" s="9" t="s">
        <v>26</v>
      </c>
      <c r="B55" s="9">
        <f>SUM(B42:B54)</f>
        <v>191</v>
      </c>
      <c r="C55" s="9">
        <f>SUM(C42:C54)</f>
        <v>188</v>
      </c>
      <c r="D55" s="9">
        <f>SUM(D42:D53)</f>
        <v>4663</v>
      </c>
      <c r="E55" s="9">
        <f>SUM(E42:E54)</f>
        <v>20951</v>
      </c>
      <c r="F55" s="9">
        <v>0</v>
      </c>
      <c r="G55" s="9">
        <f>SUM(G42:G54)</f>
        <v>5860</v>
      </c>
      <c r="H55" s="9">
        <v>5400</v>
      </c>
      <c r="I55" s="9">
        <f>SUM(D55+E55+G55+H55)</f>
        <v>36874</v>
      </c>
      <c r="J55" s="9"/>
      <c r="K55" s="9"/>
      <c r="L55" s="9" t="s">
        <v>31</v>
      </c>
      <c r="M55" s="51"/>
      <c r="N55" s="9">
        <f>SUM(N42:N54)</f>
        <v>143.04999999999998</v>
      </c>
    </row>
    <row r="57" spans="1:14" x14ac:dyDescent="0.25">
      <c r="I57" t="s">
        <v>0</v>
      </c>
    </row>
    <row r="58" spans="1:14" x14ac:dyDescent="0.25">
      <c r="I58" t="s">
        <v>1</v>
      </c>
      <c r="N58" t="s">
        <v>31</v>
      </c>
    </row>
    <row r="59" spans="1:14" x14ac:dyDescent="0.25">
      <c r="I59" t="s">
        <v>2</v>
      </c>
    </row>
    <row r="61" spans="1:14" x14ac:dyDescent="0.25">
      <c r="C61" t="s">
        <v>3</v>
      </c>
    </row>
    <row r="62" spans="1:14" x14ac:dyDescent="0.25">
      <c r="I62" t="s">
        <v>166</v>
      </c>
    </row>
    <row r="64" spans="1:14" x14ac:dyDescent="0.25">
      <c r="A64" s="1" t="s">
        <v>5</v>
      </c>
      <c r="B64" s="80" t="s">
        <v>6</v>
      </c>
      <c r="C64" s="76"/>
      <c r="D64" s="80" t="s">
        <v>7</v>
      </c>
      <c r="E64" s="76"/>
      <c r="F64" s="80" t="s">
        <v>8</v>
      </c>
      <c r="G64" s="76"/>
      <c r="H64" s="92"/>
      <c r="I64" s="93"/>
      <c r="J64" s="92" t="s">
        <v>10</v>
      </c>
      <c r="K64" s="93"/>
      <c r="L64" s="75" t="s">
        <v>11</v>
      </c>
      <c r="M64" s="75"/>
      <c r="N64" s="85" t="s">
        <v>42</v>
      </c>
    </row>
    <row r="65" spans="1:14" x14ac:dyDescent="0.25">
      <c r="A65" s="2"/>
      <c r="B65" s="77" t="s">
        <v>12</v>
      </c>
      <c r="C65" s="78"/>
      <c r="D65" s="77" t="s">
        <v>13</v>
      </c>
      <c r="E65" s="78"/>
      <c r="F65" s="3"/>
      <c r="G65" s="4"/>
      <c r="H65" s="88" t="s">
        <v>151</v>
      </c>
      <c r="I65" s="89"/>
      <c r="J65" s="88" t="s">
        <v>151</v>
      </c>
      <c r="K65" s="89"/>
      <c r="L65" s="79" t="s">
        <v>15</v>
      </c>
      <c r="M65" s="79"/>
      <c r="N65" s="86"/>
    </row>
    <row r="66" spans="1:14" x14ac:dyDescent="0.25">
      <c r="A66" s="5"/>
      <c r="B66" s="6"/>
      <c r="C66" s="7"/>
      <c r="D66" s="90" t="s">
        <v>167</v>
      </c>
      <c r="E66" s="91"/>
      <c r="F66" s="6"/>
      <c r="G66" s="7"/>
      <c r="H66" s="52"/>
      <c r="I66" s="53"/>
      <c r="J66" s="52"/>
      <c r="K66" s="53"/>
      <c r="L66" s="8"/>
      <c r="M66" s="8"/>
      <c r="N66" s="87"/>
    </row>
    <row r="67" spans="1:14" x14ac:dyDescent="0.25">
      <c r="A67" s="1"/>
      <c r="B67" s="1" t="s">
        <v>17</v>
      </c>
      <c r="C67" s="1" t="s">
        <v>18</v>
      </c>
      <c r="D67" s="1" t="s">
        <v>17</v>
      </c>
      <c r="E67" s="1" t="s">
        <v>18</v>
      </c>
      <c r="F67" s="1" t="s">
        <v>17</v>
      </c>
      <c r="G67" s="1" t="s">
        <v>18</v>
      </c>
      <c r="H67" s="54" t="s">
        <v>7</v>
      </c>
      <c r="I67" s="54"/>
      <c r="J67" s="54" t="s">
        <v>17</v>
      </c>
      <c r="K67" s="54" t="s">
        <v>18</v>
      </c>
      <c r="L67" s="1" t="s">
        <v>19</v>
      </c>
      <c r="M67" s="11" t="s">
        <v>20</v>
      </c>
      <c r="N67" s="44"/>
    </row>
    <row r="68" spans="1:14" x14ac:dyDescent="0.25">
      <c r="A68" s="45"/>
      <c r="B68" s="45" t="s">
        <v>21</v>
      </c>
      <c r="C68" s="45" t="s">
        <v>21</v>
      </c>
      <c r="D68" s="45" t="s">
        <v>21</v>
      </c>
      <c r="E68" s="45" t="s">
        <v>21</v>
      </c>
      <c r="F68" s="45" t="s">
        <v>21</v>
      </c>
      <c r="G68" s="45" t="s">
        <v>21</v>
      </c>
      <c r="H68" s="55" t="s">
        <v>13</v>
      </c>
      <c r="I68" s="55" t="s">
        <v>152</v>
      </c>
      <c r="J68" s="55" t="s">
        <v>151</v>
      </c>
      <c r="K68" s="55" t="s">
        <v>151</v>
      </c>
      <c r="L68" s="45" t="s">
        <v>22</v>
      </c>
      <c r="M68" s="46"/>
      <c r="N68" s="47"/>
    </row>
    <row r="69" spans="1:14" x14ac:dyDescent="0.25">
      <c r="A69" s="48" t="s">
        <v>153</v>
      </c>
      <c r="B69" s="48">
        <v>30</v>
      </c>
      <c r="C69" s="48">
        <v>18</v>
      </c>
      <c r="D69" s="48">
        <v>1388</v>
      </c>
      <c r="E69" s="48">
        <v>2300</v>
      </c>
      <c r="F69" s="48">
        <v>0</v>
      </c>
      <c r="G69" s="48">
        <v>655</v>
      </c>
      <c r="H69" s="56">
        <v>180</v>
      </c>
      <c r="I69" s="57">
        <f t="shared" ref="I69:I71" si="0">SUM(D69+E69+H69)</f>
        <v>3868</v>
      </c>
      <c r="J69" s="58"/>
      <c r="K69" s="56">
        <v>60</v>
      </c>
      <c r="L69" s="48">
        <v>280.3</v>
      </c>
      <c r="M69" s="50"/>
      <c r="N69" s="48">
        <v>69.400000000000006</v>
      </c>
    </row>
    <row r="70" spans="1:14" x14ac:dyDescent="0.25">
      <c r="A70" s="9" t="s">
        <v>154</v>
      </c>
      <c r="B70" s="9">
        <v>21</v>
      </c>
      <c r="C70" s="9">
        <v>12</v>
      </c>
      <c r="D70" s="9">
        <v>220</v>
      </c>
      <c r="E70" s="9">
        <v>978</v>
      </c>
      <c r="F70" s="48">
        <v>0</v>
      </c>
      <c r="G70" s="9">
        <v>282</v>
      </c>
      <c r="H70" s="56">
        <v>120</v>
      </c>
      <c r="I70" s="59">
        <f t="shared" si="0"/>
        <v>1318</v>
      </c>
      <c r="J70" s="60"/>
      <c r="K70" s="56">
        <v>50</v>
      </c>
      <c r="L70" s="9">
        <v>5.7</v>
      </c>
      <c r="M70" s="51"/>
      <c r="N70" s="9">
        <v>11</v>
      </c>
    </row>
    <row r="71" spans="1:14" x14ac:dyDescent="0.25">
      <c r="A71" s="9" t="s">
        <v>155</v>
      </c>
      <c r="B71" s="9">
        <v>13</v>
      </c>
      <c r="C71" s="9">
        <v>15</v>
      </c>
      <c r="D71" s="9">
        <v>260</v>
      </c>
      <c r="E71" s="9">
        <v>990</v>
      </c>
      <c r="F71" s="48">
        <v>0</v>
      </c>
      <c r="G71" s="9">
        <v>235</v>
      </c>
      <c r="H71" s="56">
        <v>100</v>
      </c>
      <c r="I71" s="59">
        <f t="shared" si="0"/>
        <v>1350</v>
      </c>
      <c r="J71" s="60"/>
      <c r="K71" s="56">
        <v>30</v>
      </c>
      <c r="L71" s="9">
        <v>48.78</v>
      </c>
      <c r="M71" s="51"/>
      <c r="N71" s="9">
        <v>13</v>
      </c>
    </row>
    <row r="72" spans="1:14" x14ac:dyDescent="0.25">
      <c r="A72" s="9" t="s">
        <v>156</v>
      </c>
      <c r="B72" s="9">
        <v>13</v>
      </c>
      <c r="C72" s="9">
        <v>13</v>
      </c>
      <c r="D72" s="9">
        <v>140</v>
      </c>
      <c r="E72" s="9">
        <v>1748</v>
      </c>
      <c r="F72" s="48">
        <v>0</v>
      </c>
      <c r="G72" s="9">
        <v>448</v>
      </c>
      <c r="H72" s="56">
        <v>180</v>
      </c>
      <c r="I72" s="59">
        <f>SUM(D72+E72+H73)</f>
        <v>2008</v>
      </c>
      <c r="J72" s="60"/>
      <c r="K72" s="56">
        <v>60</v>
      </c>
      <c r="L72" s="9">
        <v>3.9</v>
      </c>
      <c r="M72" s="51"/>
      <c r="N72" s="9">
        <v>7</v>
      </c>
    </row>
    <row r="73" spans="1:14" x14ac:dyDescent="0.25">
      <c r="A73" s="9" t="s">
        <v>157</v>
      </c>
      <c r="B73" s="9">
        <v>13</v>
      </c>
      <c r="C73" s="9">
        <v>23</v>
      </c>
      <c r="D73" s="9">
        <v>120</v>
      </c>
      <c r="E73" s="9">
        <v>3665</v>
      </c>
      <c r="F73" s="48">
        <v>0</v>
      </c>
      <c r="G73" s="9">
        <v>1316</v>
      </c>
      <c r="H73" s="56">
        <v>120</v>
      </c>
      <c r="I73" s="59">
        <f t="shared" ref="I73:I80" si="1">SUM(D73+E73+H73)</f>
        <v>3905</v>
      </c>
      <c r="J73" s="60"/>
      <c r="K73" s="56">
        <v>50</v>
      </c>
      <c r="L73" s="9">
        <v>71.102999999999994</v>
      </c>
      <c r="M73" s="51"/>
      <c r="N73" s="9">
        <v>6</v>
      </c>
    </row>
    <row r="74" spans="1:14" x14ac:dyDescent="0.25">
      <c r="A74" s="9" t="s">
        <v>158</v>
      </c>
      <c r="B74" s="9">
        <v>8</v>
      </c>
      <c r="C74" s="9">
        <v>16</v>
      </c>
      <c r="D74" s="9">
        <v>100</v>
      </c>
      <c r="E74" s="9">
        <v>2168</v>
      </c>
      <c r="F74" s="48">
        <v>0</v>
      </c>
      <c r="G74" s="9">
        <v>780</v>
      </c>
      <c r="H74" s="56">
        <v>100</v>
      </c>
      <c r="I74" s="59">
        <f t="shared" si="1"/>
        <v>2368</v>
      </c>
      <c r="J74" s="60"/>
      <c r="K74" s="56">
        <v>30</v>
      </c>
      <c r="L74" s="9">
        <v>12.031000000000001</v>
      </c>
      <c r="M74" s="51"/>
      <c r="N74" s="9">
        <v>5</v>
      </c>
    </row>
    <row r="75" spans="1:14" x14ac:dyDescent="0.25">
      <c r="A75" s="9" t="s">
        <v>159</v>
      </c>
      <c r="B75" s="9">
        <v>0</v>
      </c>
      <c r="C75" s="9">
        <v>12</v>
      </c>
      <c r="D75" s="9">
        <v>0</v>
      </c>
      <c r="E75" s="9">
        <v>780</v>
      </c>
      <c r="F75" s="48">
        <v>0</v>
      </c>
      <c r="G75" s="9">
        <v>185</v>
      </c>
      <c r="H75" s="56">
        <v>80</v>
      </c>
      <c r="I75" s="59">
        <f t="shared" si="1"/>
        <v>860</v>
      </c>
      <c r="J75" s="60"/>
      <c r="K75" s="56">
        <v>10</v>
      </c>
      <c r="L75" s="9">
        <v>60.35</v>
      </c>
      <c r="M75" s="51"/>
      <c r="N75" s="9">
        <v>0</v>
      </c>
    </row>
    <row r="76" spans="1:14" x14ac:dyDescent="0.25">
      <c r="A76" s="9" t="s">
        <v>168</v>
      </c>
      <c r="B76" s="9">
        <v>8</v>
      </c>
      <c r="C76" s="9">
        <v>16</v>
      </c>
      <c r="D76" s="9">
        <v>140</v>
      </c>
      <c r="E76" s="9">
        <v>1837</v>
      </c>
      <c r="F76" s="48">
        <v>0</v>
      </c>
      <c r="G76" s="9">
        <v>672</v>
      </c>
      <c r="H76" s="56">
        <v>60</v>
      </c>
      <c r="I76" s="59">
        <f t="shared" si="1"/>
        <v>2037</v>
      </c>
      <c r="J76" s="60"/>
      <c r="K76" s="56">
        <v>10</v>
      </c>
      <c r="L76" s="9">
        <v>138.804</v>
      </c>
      <c r="M76" s="51"/>
      <c r="N76" s="9">
        <v>7</v>
      </c>
    </row>
    <row r="77" spans="1:14" x14ac:dyDescent="0.25">
      <c r="A77" s="9" t="s">
        <v>161</v>
      </c>
      <c r="B77" s="9">
        <v>16</v>
      </c>
      <c r="C77" s="9">
        <v>10</v>
      </c>
      <c r="D77" s="9">
        <v>200</v>
      </c>
      <c r="E77" s="9">
        <v>1081</v>
      </c>
      <c r="F77" s="48">
        <v>0</v>
      </c>
      <c r="G77" s="9">
        <v>360</v>
      </c>
      <c r="H77" s="56">
        <v>60</v>
      </c>
      <c r="I77" s="59">
        <f t="shared" si="1"/>
        <v>1341</v>
      </c>
      <c r="J77" s="60"/>
      <c r="K77" s="56">
        <v>80</v>
      </c>
      <c r="L77" s="9">
        <v>74.599999999999994</v>
      </c>
      <c r="M77" s="51"/>
      <c r="N77" s="9">
        <v>10</v>
      </c>
    </row>
    <row r="78" spans="1:14" x14ac:dyDescent="0.25">
      <c r="A78" s="9" t="s">
        <v>162</v>
      </c>
      <c r="B78" s="9">
        <v>16</v>
      </c>
      <c r="C78" s="9">
        <v>14</v>
      </c>
      <c r="D78" s="9">
        <v>392</v>
      </c>
      <c r="E78" s="9">
        <v>600</v>
      </c>
      <c r="F78" s="48">
        <v>0</v>
      </c>
      <c r="G78" s="9">
        <v>300</v>
      </c>
      <c r="H78" s="56">
        <v>120</v>
      </c>
      <c r="I78" s="59">
        <f t="shared" si="1"/>
        <v>1112</v>
      </c>
      <c r="J78" s="60"/>
      <c r="K78" s="56">
        <v>100</v>
      </c>
      <c r="L78" s="9">
        <v>6.7</v>
      </c>
      <c r="M78" s="51"/>
      <c r="N78" s="9">
        <v>19.600000000000001</v>
      </c>
    </row>
    <row r="79" spans="1:14" x14ac:dyDescent="0.25">
      <c r="A79" s="9" t="s">
        <v>163</v>
      </c>
      <c r="B79" s="9">
        <v>20</v>
      </c>
      <c r="C79" s="9">
        <v>13</v>
      </c>
      <c r="D79" s="9">
        <v>400</v>
      </c>
      <c r="E79" s="9">
        <v>550</v>
      </c>
      <c r="F79" s="48">
        <v>0</v>
      </c>
      <c r="G79" s="9">
        <v>200</v>
      </c>
      <c r="H79" s="56">
        <v>120</v>
      </c>
      <c r="I79" s="59">
        <f t="shared" si="1"/>
        <v>1070</v>
      </c>
      <c r="J79" s="60"/>
      <c r="K79" s="56">
        <v>100</v>
      </c>
      <c r="L79" s="9">
        <v>37.4</v>
      </c>
      <c r="M79" s="51"/>
      <c r="N79" s="9">
        <v>20</v>
      </c>
    </row>
    <row r="80" spans="1:14" x14ac:dyDescent="0.25">
      <c r="A80" s="9" t="s">
        <v>164</v>
      </c>
      <c r="B80" s="9">
        <v>0</v>
      </c>
      <c r="C80" s="9">
        <v>15</v>
      </c>
      <c r="D80" s="9">
        <v>0</v>
      </c>
      <c r="E80" s="9">
        <v>806</v>
      </c>
      <c r="F80" s="9">
        <v>0</v>
      </c>
      <c r="G80" s="9">
        <v>365</v>
      </c>
      <c r="H80" s="56">
        <v>120</v>
      </c>
      <c r="I80" s="59">
        <f t="shared" si="1"/>
        <v>926</v>
      </c>
      <c r="J80" s="60"/>
      <c r="K80" s="56">
        <v>100</v>
      </c>
      <c r="L80" s="9">
        <v>145.65600000000001</v>
      </c>
      <c r="M80" s="51"/>
      <c r="N80" s="9">
        <v>0</v>
      </c>
    </row>
    <row r="81" spans="1:14" x14ac:dyDescent="0.25">
      <c r="A81" s="9"/>
      <c r="B81" s="9"/>
      <c r="C81" s="9"/>
      <c r="D81" s="9"/>
      <c r="E81" s="9"/>
      <c r="F81" s="9"/>
      <c r="G81" s="9"/>
      <c r="H81" s="60"/>
      <c r="I81" s="60"/>
      <c r="J81" s="60"/>
      <c r="K81" s="60"/>
      <c r="L81" s="9"/>
      <c r="M81" s="51"/>
      <c r="N81" s="9"/>
    </row>
    <row r="82" spans="1:14" x14ac:dyDescent="0.25">
      <c r="A82" s="9" t="s">
        <v>26</v>
      </c>
      <c r="B82" s="9">
        <f>SUM(B69:B81)</f>
        <v>158</v>
      </c>
      <c r="C82" s="9">
        <f>SUM(C69:C81)</f>
        <v>177</v>
      </c>
      <c r="D82" s="9">
        <f>SUM(D69:D80)</f>
        <v>3360</v>
      </c>
      <c r="E82" s="9">
        <f>SUM(E69:E81)</f>
        <v>17503</v>
      </c>
      <c r="F82" s="9">
        <v>0</v>
      </c>
      <c r="G82" s="9">
        <f>SUM(G69:G81)</f>
        <v>5798</v>
      </c>
      <c r="H82" s="59">
        <f>SUM(H69:H80)</f>
        <v>1360</v>
      </c>
      <c r="I82" s="59">
        <f>SUM(I69:I80)</f>
        <v>22163</v>
      </c>
      <c r="J82" s="60"/>
      <c r="K82" s="59">
        <f>SUM(K69:K81)</f>
        <v>680</v>
      </c>
      <c r="L82" s="9">
        <f>SUM(L69:L81)</f>
        <v>885.32400000000007</v>
      </c>
      <c r="M82" s="51"/>
      <c r="N82" s="9">
        <f>SUM(N69:N81)</f>
        <v>168</v>
      </c>
    </row>
    <row r="85" spans="1:14" x14ac:dyDescent="0.25">
      <c r="I85" t="s">
        <v>0</v>
      </c>
    </row>
    <row r="86" spans="1:14" x14ac:dyDescent="0.25">
      <c r="I86" t="s">
        <v>1</v>
      </c>
      <c r="N86" t="s">
        <v>31</v>
      </c>
    </row>
    <row r="87" spans="1:14" x14ac:dyDescent="0.25">
      <c r="I87" t="s">
        <v>2</v>
      </c>
    </row>
    <row r="89" spans="1:14" x14ac:dyDescent="0.25">
      <c r="C89" t="s">
        <v>3</v>
      </c>
    </row>
    <row r="90" spans="1:14" x14ac:dyDescent="0.25">
      <c r="I90" t="s">
        <v>169</v>
      </c>
    </row>
    <row r="92" spans="1:14" x14ac:dyDescent="0.25">
      <c r="A92" s="1" t="s">
        <v>5</v>
      </c>
      <c r="B92" s="80" t="s">
        <v>6</v>
      </c>
      <c r="C92" s="76"/>
      <c r="D92" s="80" t="s">
        <v>7</v>
      </c>
      <c r="E92" s="76"/>
      <c r="F92" s="80" t="s">
        <v>8</v>
      </c>
      <c r="G92" s="76"/>
      <c r="H92" s="92"/>
      <c r="I92" s="93"/>
      <c r="J92" s="92" t="s">
        <v>10</v>
      </c>
      <c r="K92" s="93"/>
      <c r="L92" s="75" t="s">
        <v>11</v>
      </c>
      <c r="M92" s="75"/>
      <c r="N92" s="85" t="s">
        <v>42</v>
      </c>
    </row>
    <row r="93" spans="1:14" x14ac:dyDescent="0.25">
      <c r="A93" s="2"/>
      <c r="B93" s="77" t="s">
        <v>12</v>
      </c>
      <c r="C93" s="78"/>
      <c r="D93" s="77" t="s">
        <v>13</v>
      </c>
      <c r="E93" s="78"/>
      <c r="F93" s="3"/>
      <c r="G93" s="4"/>
      <c r="H93" s="88" t="s">
        <v>151</v>
      </c>
      <c r="I93" s="89"/>
      <c r="J93" s="88" t="s">
        <v>151</v>
      </c>
      <c r="K93" s="89"/>
      <c r="L93" s="79" t="s">
        <v>15</v>
      </c>
      <c r="M93" s="79"/>
      <c r="N93" s="86"/>
    </row>
    <row r="94" spans="1:14" x14ac:dyDescent="0.25">
      <c r="A94" s="5"/>
      <c r="B94" s="6"/>
      <c r="C94" s="7"/>
      <c r="D94" s="90" t="s">
        <v>167</v>
      </c>
      <c r="E94" s="91"/>
      <c r="F94" s="6"/>
      <c r="G94" s="7"/>
      <c r="H94" s="52"/>
      <c r="I94" s="53"/>
      <c r="J94" s="52"/>
      <c r="K94" s="53"/>
      <c r="L94" s="8"/>
      <c r="M94" s="8"/>
      <c r="N94" s="87"/>
    </row>
    <row r="95" spans="1:14" x14ac:dyDescent="0.25">
      <c r="A95" s="1"/>
      <c r="B95" s="1" t="s">
        <v>17</v>
      </c>
      <c r="C95" s="1" t="s">
        <v>18</v>
      </c>
      <c r="D95" s="1" t="s">
        <v>17</v>
      </c>
      <c r="E95" s="1" t="s">
        <v>18</v>
      </c>
      <c r="F95" s="1" t="s">
        <v>17</v>
      </c>
      <c r="G95" s="1" t="s">
        <v>18</v>
      </c>
      <c r="H95" s="54" t="s">
        <v>7</v>
      </c>
      <c r="I95" s="54"/>
      <c r="J95" s="54" t="s">
        <v>17</v>
      </c>
      <c r="K95" s="54" t="s">
        <v>18</v>
      </c>
      <c r="L95" s="1" t="s">
        <v>19</v>
      </c>
      <c r="M95" s="11" t="s">
        <v>20</v>
      </c>
      <c r="N95" s="44"/>
    </row>
    <row r="96" spans="1:14" x14ac:dyDescent="0.25">
      <c r="A96" s="45"/>
      <c r="B96" s="45" t="s">
        <v>21</v>
      </c>
      <c r="C96" s="45" t="s">
        <v>21</v>
      </c>
      <c r="D96" s="45" t="s">
        <v>21</v>
      </c>
      <c r="E96" s="45" t="s">
        <v>21</v>
      </c>
      <c r="F96" s="45" t="s">
        <v>21</v>
      </c>
      <c r="G96" s="45" t="s">
        <v>21</v>
      </c>
      <c r="H96" s="55" t="s">
        <v>13</v>
      </c>
      <c r="I96" s="55" t="s">
        <v>152</v>
      </c>
      <c r="J96" s="55" t="s">
        <v>151</v>
      </c>
      <c r="K96" s="55" t="s">
        <v>151</v>
      </c>
      <c r="L96" s="45" t="s">
        <v>22</v>
      </c>
      <c r="M96" s="46"/>
      <c r="N96" s="47"/>
    </row>
    <row r="97" spans="1:14" x14ac:dyDescent="0.25">
      <c r="A97" s="48" t="s">
        <v>153</v>
      </c>
      <c r="B97" s="48">
        <v>16</v>
      </c>
      <c r="C97" s="48">
        <v>21</v>
      </c>
      <c r="D97" s="48">
        <v>1000</v>
      </c>
      <c r="E97" s="48">
        <v>1505</v>
      </c>
      <c r="F97" s="48">
        <v>240</v>
      </c>
      <c r="G97" s="48">
        <v>555</v>
      </c>
      <c r="H97" s="56">
        <v>312</v>
      </c>
      <c r="I97" s="57">
        <v>2496</v>
      </c>
      <c r="J97" s="58"/>
      <c r="K97" s="56">
        <v>96</v>
      </c>
      <c r="L97" s="48">
        <v>0</v>
      </c>
      <c r="M97" s="50"/>
      <c r="N97" s="48">
        <v>100</v>
      </c>
    </row>
    <row r="98" spans="1:14" x14ac:dyDescent="0.25">
      <c r="A98" s="9" t="s">
        <v>154</v>
      </c>
      <c r="B98" s="9">
        <v>14</v>
      </c>
      <c r="C98" s="9">
        <v>29</v>
      </c>
      <c r="D98" s="9">
        <v>140</v>
      </c>
      <c r="E98" s="9">
        <v>1240</v>
      </c>
      <c r="F98" s="48">
        <v>0</v>
      </c>
      <c r="G98" s="9">
        <v>355</v>
      </c>
      <c r="H98" s="61">
        <v>312</v>
      </c>
      <c r="I98" s="57">
        <v>2496</v>
      </c>
      <c r="J98" s="60"/>
      <c r="K98" s="56">
        <v>96</v>
      </c>
      <c r="L98" s="62">
        <v>27.83</v>
      </c>
      <c r="M98" s="51"/>
      <c r="N98" s="9">
        <v>14</v>
      </c>
    </row>
    <row r="99" spans="1:14" x14ac:dyDescent="0.25">
      <c r="A99" s="9" t="s">
        <v>155</v>
      </c>
      <c r="B99" s="9">
        <v>14</v>
      </c>
      <c r="C99" s="9">
        <v>25</v>
      </c>
      <c r="D99" s="9">
        <v>230</v>
      </c>
      <c r="E99" s="9">
        <v>1679</v>
      </c>
      <c r="F99" s="48">
        <v>0</v>
      </c>
      <c r="G99" s="9">
        <v>336</v>
      </c>
      <c r="H99" s="61">
        <v>312</v>
      </c>
      <c r="I99" s="57">
        <v>2496</v>
      </c>
      <c r="J99" s="60"/>
      <c r="K99" s="56">
        <v>96</v>
      </c>
      <c r="L99" s="62">
        <v>30.62</v>
      </c>
      <c r="M99" s="51"/>
      <c r="N99" s="9">
        <v>23</v>
      </c>
    </row>
    <row r="100" spans="1:14" x14ac:dyDescent="0.25">
      <c r="A100" s="9" t="s">
        <v>156</v>
      </c>
      <c r="B100" s="9">
        <v>7</v>
      </c>
      <c r="C100" s="9">
        <v>29</v>
      </c>
      <c r="D100" s="9">
        <v>100</v>
      </c>
      <c r="E100" s="9">
        <v>1839</v>
      </c>
      <c r="F100" s="48">
        <v>0</v>
      </c>
      <c r="G100" s="9">
        <v>487</v>
      </c>
      <c r="H100" s="61">
        <v>312</v>
      </c>
      <c r="I100" s="57">
        <v>2496</v>
      </c>
      <c r="J100" s="60"/>
      <c r="K100" s="56">
        <v>96</v>
      </c>
      <c r="L100" s="62">
        <v>30.715</v>
      </c>
      <c r="M100" s="51"/>
      <c r="N100" s="9">
        <v>10</v>
      </c>
    </row>
    <row r="101" spans="1:14" s="26" customFormat="1" x14ac:dyDescent="0.25">
      <c r="A101" s="63" t="s">
        <v>157</v>
      </c>
      <c r="B101" s="63">
        <v>8</v>
      </c>
      <c r="C101" s="63">
        <v>44</v>
      </c>
      <c r="D101" s="63">
        <v>105</v>
      </c>
      <c r="E101" s="63">
        <v>4384</v>
      </c>
      <c r="F101" s="64">
        <v>0</v>
      </c>
      <c r="G101" s="63">
        <v>1585</v>
      </c>
      <c r="H101" s="65">
        <v>312</v>
      </c>
      <c r="I101" s="66">
        <v>2496</v>
      </c>
      <c r="J101" s="63"/>
      <c r="K101" s="67">
        <v>96</v>
      </c>
      <c r="L101" s="68">
        <v>101.02</v>
      </c>
      <c r="M101" s="69"/>
      <c r="N101" s="63">
        <v>10.5</v>
      </c>
    </row>
    <row r="102" spans="1:14" x14ac:dyDescent="0.25">
      <c r="A102" s="9" t="s">
        <v>158</v>
      </c>
      <c r="B102" s="9">
        <v>0</v>
      </c>
      <c r="C102" s="9">
        <v>30</v>
      </c>
      <c r="D102" s="9">
        <v>0</v>
      </c>
      <c r="E102" s="9">
        <v>1888</v>
      </c>
      <c r="F102" s="48">
        <v>0</v>
      </c>
      <c r="G102" s="9">
        <v>790</v>
      </c>
      <c r="H102" s="61">
        <v>312</v>
      </c>
      <c r="I102" s="57">
        <v>2496</v>
      </c>
      <c r="J102" s="60"/>
      <c r="K102" s="56">
        <v>96</v>
      </c>
      <c r="L102" s="62">
        <v>0</v>
      </c>
      <c r="M102" s="51"/>
      <c r="N102" s="9">
        <v>0</v>
      </c>
    </row>
    <row r="103" spans="1:14" x14ac:dyDescent="0.25">
      <c r="A103" s="9" t="s">
        <v>159</v>
      </c>
      <c r="B103" s="9">
        <v>5</v>
      </c>
      <c r="C103" s="9">
        <v>28</v>
      </c>
      <c r="D103" s="9">
        <v>50</v>
      </c>
      <c r="E103" s="9">
        <v>1242</v>
      </c>
      <c r="F103" s="48">
        <v>0</v>
      </c>
      <c r="G103" s="9">
        <v>440</v>
      </c>
      <c r="H103" s="61">
        <v>312</v>
      </c>
      <c r="I103" s="57">
        <v>2496</v>
      </c>
      <c r="J103" s="60"/>
      <c r="K103" s="56">
        <v>96</v>
      </c>
      <c r="L103" s="62">
        <v>79.28</v>
      </c>
      <c r="M103" s="51"/>
      <c r="N103" s="9">
        <v>5</v>
      </c>
    </row>
    <row r="104" spans="1:14" x14ac:dyDescent="0.25">
      <c r="A104" s="9" t="s">
        <v>168</v>
      </c>
      <c r="B104" s="9">
        <v>9</v>
      </c>
      <c r="C104" s="9">
        <v>14</v>
      </c>
      <c r="D104" s="9">
        <v>120</v>
      </c>
      <c r="E104" s="9">
        <v>567</v>
      </c>
      <c r="F104" s="48">
        <v>0</v>
      </c>
      <c r="G104" s="9">
        <v>200</v>
      </c>
      <c r="H104" s="61">
        <v>312</v>
      </c>
      <c r="I104" s="57">
        <v>2496</v>
      </c>
      <c r="J104" s="60"/>
      <c r="K104" s="56">
        <v>96</v>
      </c>
      <c r="L104" s="62">
        <v>0</v>
      </c>
      <c r="M104" s="51"/>
      <c r="N104" s="9">
        <v>12</v>
      </c>
    </row>
    <row r="105" spans="1:14" x14ac:dyDescent="0.25">
      <c r="A105" s="9" t="s">
        <v>161</v>
      </c>
      <c r="B105" s="9">
        <v>8</v>
      </c>
      <c r="C105" s="9">
        <v>14</v>
      </c>
      <c r="D105" s="9">
        <v>100</v>
      </c>
      <c r="E105" s="9">
        <v>1290</v>
      </c>
      <c r="F105" s="48">
        <v>0</v>
      </c>
      <c r="G105" s="9">
        <v>455</v>
      </c>
      <c r="H105" s="61">
        <v>312</v>
      </c>
      <c r="I105" s="57">
        <v>2496</v>
      </c>
      <c r="J105" s="60"/>
      <c r="K105" s="56">
        <v>96</v>
      </c>
      <c r="L105" s="62">
        <v>3</v>
      </c>
      <c r="M105" s="51"/>
      <c r="N105" s="9">
        <v>10</v>
      </c>
    </row>
    <row r="106" spans="1:14" x14ac:dyDescent="0.25">
      <c r="A106" s="9" t="s">
        <v>162</v>
      </c>
      <c r="B106" s="9">
        <v>4</v>
      </c>
      <c r="C106" s="9">
        <v>23</v>
      </c>
      <c r="D106" s="9">
        <v>65</v>
      </c>
      <c r="E106" s="9">
        <v>1156</v>
      </c>
      <c r="F106" s="48">
        <v>0</v>
      </c>
      <c r="G106" s="9">
        <v>346</v>
      </c>
      <c r="H106" s="61">
        <v>312</v>
      </c>
      <c r="I106" s="57">
        <v>2496</v>
      </c>
      <c r="J106" s="60"/>
      <c r="K106" s="56">
        <v>96</v>
      </c>
      <c r="L106" s="62">
        <v>5</v>
      </c>
      <c r="M106" s="51"/>
      <c r="N106" s="9">
        <v>6.5</v>
      </c>
    </row>
    <row r="107" spans="1:14" x14ac:dyDescent="0.25">
      <c r="A107" s="9" t="s">
        <v>163</v>
      </c>
      <c r="B107" s="9">
        <v>0</v>
      </c>
      <c r="C107" s="9">
        <v>56</v>
      </c>
      <c r="D107" s="9">
        <v>0</v>
      </c>
      <c r="E107" s="9">
        <v>1290</v>
      </c>
      <c r="F107" s="48">
        <v>0</v>
      </c>
      <c r="G107" s="9">
        <v>483</v>
      </c>
      <c r="H107" s="61">
        <v>312</v>
      </c>
      <c r="I107" s="57">
        <v>2496</v>
      </c>
      <c r="J107" s="60"/>
      <c r="K107" s="56">
        <v>96</v>
      </c>
      <c r="L107" s="62">
        <v>15</v>
      </c>
      <c r="M107" s="51"/>
      <c r="N107" s="9">
        <v>0</v>
      </c>
    </row>
    <row r="108" spans="1:14" x14ac:dyDescent="0.25">
      <c r="A108" s="9" t="s">
        <v>164</v>
      </c>
      <c r="B108" s="9">
        <v>0</v>
      </c>
      <c r="C108" s="9">
        <v>26</v>
      </c>
      <c r="D108" s="9">
        <v>0</v>
      </c>
      <c r="E108" s="9">
        <v>1249</v>
      </c>
      <c r="F108" s="9">
        <v>0</v>
      </c>
      <c r="G108" s="9">
        <v>535</v>
      </c>
      <c r="H108" s="56">
        <v>313</v>
      </c>
      <c r="I108" s="57">
        <v>2496</v>
      </c>
      <c r="J108" s="60"/>
      <c r="K108" s="56">
        <v>157</v>
      </c>
      <c r="L108" s="62">
        <v>190</v>
      </c>
      <c r="M108" s="51"/>
      <c r="N108" s="9">
        <v>0</v>
      </c>
    </row>
    <row r="109" spans="1:14" x14ac:dyDescent="0.25">
      <c r="A109" s="9"/>
      <c r="B109" s="9"/>
      <c r="C109" s="9"/>
      <c r="D109" s="9"/>
      <c r="E109" s="9"/>
      <c r="F109" s="9"/>
      <c r="G109" s="9"/>
      <c r="H109" s="60"/>
      <c r="I109" s="60"/>
      <c r="J109" s="60"/>
      <c r="K109" s="60"/>
      <c r="L109" s="9"/>
      <c r="M109" s="51"/>
      <c r="N109" s="9"/>
    </row>
    <row r="110" spans="1:14" x14ac:dyDescent="0.25">
      <c r="A110" s="9" t="s">
        <v>26</v>
      </c>
      <c r="B110" s="9">
        <f>SUM(B97:B109)</f>
        <v>85</v>
      </c>
      <c r="C110" s="9">
        <f>SUM(C97:C109)</f>
        <v>339</v>
      </c>
      <c r="D110" s="9">
        <f>SUM(D97:D108)</f>
        <v>1910</v>
      </c>
      <c r="E110" s="9">
        <f>SUM(E97:E109)</f>
        <v>19329</v>
      </c>
      <c r="F110" s="9">
        <f>SUM(F97:F108)</f>
        <v>240</v>
      </c>
      <c r="G110" s="9">
        <f>SUM(G97:G109)</f>
        <v>6567</v>
      </c>
      <c r="H110" s="59">
        <f>SUM(H97:H108)</f>
        <v>3745</v>
      </c>
      <c r="I110" s="59">
        <f>SUM(I97:I108)</f>
        <v>29952</v>
      </c>
      <c r="J110" s="60"/>
      <c r="K110" s="59">
        <f>SUM(K97:K109)</f>
        <v>1213</v>
      </c>
      <c r="L110" s="9">
        <f>SUM(L97:L109)</f>
        <v>482.46500000000003</v>
      </c>
      <c r="M110" s="51"/>
      <c r="N110" s="9">
        <f>SUM(N97:N109)</f>
        <v>191</v>
      </c>
    </row>
    <row r="112" spans="1:14" x14ac:dyDescent="0.25">
      <c r="K112" t="s">
        <v>31</v>
      </c>
    </row>
    <row r="115" spans="1:14" x14ac:dyDescent="0.25">
      <c r="I115" t="s">
        <v>0</v>
      </c>
    </row>
    <row r="116" spans="1:14" x14ac:dyDescent="0.25">
      <c r="I116" t="s">
        <v>1</v>
      </c>
      <c r="N116" t="s">
        <v>31</v>
      </c>
    </row>
    <row r="117" spans="1:14" x14ac:dyDescent="0.25">
      <c r="I117" t="s">
        <v>2</v>
      </c>
    </row>
    <row r="119" spans="1:14" x14ac:dyDescent="0.25">
      <c r="C119" t="s">
        <v>3</v>
      </c>
    </row>
    <row r="120" spans="1:14" x14ac:dyDescent="0.25">
      <c r="I120" t="s">
        <v>170</v>
      </c>
    </row>
    <row r="122" spans="1:14" x14ac:dyDescent="0.25">
      <c r="A122" s="1" t="s">
        <v>5</v>
      </c>
      <c r="B122" s="80" t="s">
        <v>6</v>
      </c>
      <c r="C122" s="76"/>
      <c r="D122" s="80" t="s">
        <v>7</v>
      </c>
      <c r="E122" s="76"/>
      <c r="F122" s="80" t="s">
        <v>8</v>
      </c>
      <c r="G122" s="76"/>
      <c r="H122" s="92"/>
      <c r="I122" s="93"/>
      <c r="J122" s="92" t="s">
        <v>10</v>
      </c>
      <c r="K122" s="93"/>
      <c r="L122" s="75" t="s">
        <v>11</v>
      </c>
      <c r="M122" s="75"/>
      <c r="N122" s="85" t="s">
        <v>42</v>
      </c>
    </row>
    <row r="123" spans="1:14" x14ac:dyDescent="0.25">
      <c r="A123" s="2"/>
      <c r="B123" s="77" t="s">
        <v>12</v>
      </c>
      <c r="C123" s="78"/>
      <c r="D123" s="77" t="s">
        <v>13</v>
      </c>
      <c r="E123" s="78"/>
      <c r="F123" s="3"/>
      <c r="G123" s="4"/>
      <c r="H123" s="88" t="s">
        <v>151</v>
      </c>
      <c r="I123" s="89"/>
      <c r="J123" s="88" t="s">
        <v>151</v>
      </c>
      <c r="K123" s="89"/>
      <c r="L123" s="79" t="s">
        <v>15</v>
      </c>
      <c r="M123" s="79"/>
      <c r="N123" s="86"/>
    </row>
    <row r="124" spans="1:14" x14ac:dyDescent="0.25">
      <c r="A124" s="5"/>
      <c r="B124" s="6"/>
      <c r="C124" s="7"/>
      <c r="D124" s="90" t="s">
        <v>167</v>
      </c>
      <c r="E124" s="91"/>
      <c r="F124" s="6"/>
      <c r="G124" s="7"/>
      <c r="H124" s="52"/>
      <c r="I124" s="53"/>
      <c r="J124" s="52"/>
      <c r="K124" s="53"/>
      <c r="L124" s="8"/>
      <c r="M124" s="8"/>
      <c r="N124" s="87"/>
    </row>
    <row r="125" spans="1:14" x14ac:dyDescent="0.25">
      <c r="A125" s="1"/>
      <c r="B125" s="1" t="s">
        <v>17</v>
      </c>
      <c r="C125" s="1" t="s">
        <v>18</v>
      </c>
      <c r="D125" s="1" t="s">
        <v>17</v>
      </c>
      <c r="E125" s="1" t="s">
        <v>18</v>
      </c>
      <c r="F125" s="1" t="s">
        <v>17</v>
      </c>
      <c r="G125" s="1" t="s">
        <v>18</v>
      </c>
      <c r="H125" s="54" t="s">
        <v>7</v>
      </c>
      <c r="I125" s="54"/>
      <c r="J125" s="54" t="s">
        <v>17</v>
      </c>
      <c r="K125" s="54" t="s">
        <v>18</v>
      </c>
      <c r="L125" s="1" t="s">
        <v>19</v>
      </c>
      <c r="M125" s="11" t="s">
        <v>20</v>
      </c>
      <c r="N125" s="44"/>
    </row>
    <row r="126" spans="1:14" x14ac:dyDescent="0.25">
      <c r="A126" s="45"/>
      <c r="B126" s="45" t="s">
        <v>21</v>
      </c>
      <c r="C126" s="45" t="s">
        <v>21</v>
      </c>
      <c r="D126" s="45" t="s">
        <v>21</v>
      </c>
      <c r="E126" s="45" t="s">
        <v>21</v>
      </c>
      <c r="F126" s="45" t="s">
        <v>21</v>
      </c>
      <c r="G126" s="45" t="s">
        <v>21</v>
      </c>
      <c r="H126" s="55" t="s">
        <v>13</v>
      </c>
      <c r="I126" s="55" t="s">
        <v>152</v>
      </c>
      <c r="J126" s="55" t="s">
        <v>151</v>
      </c>
      <c r="K126" s="55" t="s">
        <v>151</v>
      </c>
      <c r="L126" s="45" t="s">
        <v>22</v>
      </c>
      <c r="M126" s="46"/>
      <c r="N126" s="47"/>
    </row>
    <row r="127" spans="1:14" x14ac:dyDescent="0.25">
      <c r="A127" s="48" t="s">
        <v>153</v>
      </c>
      <c r="B127" s="48">
        <v>18</v>
      </c>
      <c r="C127" s="48">
        <v>22</v>
      </c>
      <c r="D127" s="48">
        <v>900</v>
      </c>
      <c r="E127" s="48">
        <v>1506</v>
      </c>
      <c r="F127" s="48">
        <v>470</v>
      </c>
      <c r="G127" s="48">
        <v>225</v>
      </c>
      <c r="H127" s="56">
        <v>313</v>
      </c>
      <c r="I127" s="57">
        <v>3780</v>
      </c>
      <c r="J127" s="58"/>
      <c r="K127" s="56">
        <v>157</v>
      </c>
      <c r="L127" s="48"/>
      <c r="M127" s="50"/>
      <c r="N127" s="48">
        <v>90</v>
      </c>
    </row>
    <row r="128" spans="1:14" x14ac:dyDescent="0.25">
      <c r="A128" s="9" t="s">
        <v>154</v>
      </c>
      <c r="B128" s="9">
        <v>14</v>
      </c>
      <c r="C128" s="9">
        <v>24</v>
      </c>
      <c r="D128" s="9">
        <v>272</v>
      </c>
      <c r="E128" s="9">
        <v>1073</v>
      </c>
      <c r="F128" s="48">
        <v>0</v>
      </c>
      <c r="G128" s="9">
        <v>380</v>
      </c>
      <c r="H128" s="56">
        <v>313</v>
      </c>
      <c r="I128" s="57">
        <v>3780</v>
      </c>
      <c r="J128" s="60"/>
      <c r="K128" s="56">
        <v>157</v>
      </c>
      <c r="L128" s="62"/>
      <c r="M128" s="51"/>
      <c r="N128" s="9">
        <v>27.2</v>
      </c>
    </row>
    <row r="129" spans="1:14" x14ac:dyDescent="0.25">
      <c r="A129" s="9" t="s">
        <v>155</v>
      </c>
      <c r="B129" s="9">
        <v>13</v>
      </c>
      <c r="C129" s="9">
        <v>23</v>
      </c>
      <c r="D129" s="9">
        <v>268</v>
      </c>
      <c r="E129" s="9">
        <v>1346</v>
      </c>
      <c r="F129" s="48">
        <v>0</v>
      </c>
      <c r="G129" s="9">
        <v>405</v>
      </c>
      <c r="H129" s="56">
        <v>313</v>
      </c>
      <c r="I129" s="57">
        <v>3780</v>
      </c>
      <c r="J129" s="60"/>
      <c r="K129" s="56">
        <v>157</v>
      </c>
      <c r="L129" s="62"/>
      <c r="M129" s="51"/>
      <c r="N129" s="9">
        <v>26.8</v>
      </c>
    </row>
    <row r="130" spans="1:14" x14ac:dyDescent="0.25">
      <c r="A130" s="9" t="s">
        <v>156</v>
      </c>
      <c r="B130" s="9">
        <v>14</v>
      </c>
      <c r="C130" s="9">
        <v>29</v>
      </c>
      <c r="D130" s="9">
        <v>150</v>
      </c>
      <c r="E130" s="9">
        <v>2163</v>
      </c>
      <c r="F130" s="48">
        <v>0</v>
      </c>
      <c r="G130" s="9">
        <v>817</v>
      </c>
      <c r="H130" s="56">
        <v>313</v>
      </c>
      <c r="I130" s="57">
        <v>3780</v>
      </c>
      <c r="J130" s="60"/>
      <c r="K130" s="56">
        <v>157</v>
      </c>
      <c r="L130" s="62"/>
      <c r="M130" s="51"/>
      <c r="N130" s="9">
        <v>18</v>
      </c>
    </row>
    <row r="131" spans="1:14" s="26" customFormat="1" x14ac:dyDescent="0.25">
      <c r="A131" s="63" t="s">
        <v>157</v>
      </c>
      <c r="B131" s="63">
        <v>14</v>
      </c>
      <c r="C131" s="63">
        <v>42</v>
      </c>
      <c r="D131" s="63">
        <v>150</v>
      </c>
      <c r="E131" s="63">
        <v>4191</v>
      </c>
      <c r="F131" s="64">
        <v>0</v>
      </c>
      <c r="G131" s="63">
        <v>1604</v>
      </c>
      <c r="H131" s="56">
        <v>313</v>
      </c>
      <c r="I131" s="57">
        <v>3780</v>
      </c>
      <c r="J131" s="63"/>
      <c r="K131" s="56">
        <v>157</v>
      </c>
      <c r="L131" s="68"/>
      <c r="M131" s="69"/>
      <c r="N131" s="63">
        <v>18</v>
      </c>
    </row>
    <row r="132" spans="1:14" x14ac:dyDescent="0.25">
      <c r="A132" s="9" t="s">
        <v>158</v>
      </c>
      <c r="B132" s="9">
        <v>14</v>
      </c>
      <c r="C132" s="9">
        <v>29</v>
      </c>
      <c r="D132" s="9">
        <v>124</v>
      </c>
      <c r="E132" s="9">
        <v>2052</v>
      </c>
      <c r="F132" s="48">
        <v>0</v>
      </c>
      <c r="G132" s="9">
        <v>1189</v>
      </c>
      <c r="H132" s="56">
        <v>313</v>
      </c>
      <c r="I132" s="57">
        <v>3780</v>
      </c>
      <c r="J132" s="60"/>
      <c r="K132" s="56">
        <v>157</v>
      </c>
      <c r="L132" s="62"/>
      <c r="M132" s="51"/>
      <c r="N132" s="9">
        <v>15.6</v>
      </c>
    </row>
    <row r="133" spans="1:14" x14ac:dyDescent="0.25">
      <c r="A133" s="9" t="s">
        <v>159</v>
      </c>
      <c r="B133" s="9">
        <v>0</v>
      </c>
      <c r="C133" s="9">
        <v>28</v>
      </c>
      <c r="D133" s="9">
        <v>0</v>
      </c>
      <c r="E133" s="9">
        <v>1300</v>
      </c>
      <c r="F133" s="48">
        <v>0</v>
      </c>
      <c r="G133" s="9">
        <v>470</v>
      </c>
      <c r="H133" s="56">
        <v>313</v>
      </c>
      <c r="I133" s="57">
        <v>3780</v>
      </c>
      <c r="J133" s="60"/>
      <c r="K133" s="56">
        <v>157</v>
      </c>
      <c r="L133" s="62"/>
      <c r="M133" s="51"/>
      <c r="N133" s="9">
        <v>0</v>
      </c>
    </row>
    <row r="134" spans="1:14" x14ac:dyDescent="0.25">
      <c r="A134" s="9" t="s">
        <v>168</v>
      </c>
      <c r="B134" s="9">
        <v>1</v>
      </c>
      <c r="C134" s="9">
        <v>17</v>
      </c>
      <c r="D134" s="9">
        <v>30</v>
      </c>
      <c r="E134" s="9">
        <v>1470</v>
      </c>
      <c r="F134" s="48">
        <v>0</v>
      </c>
      <c r="G134" s="9">
        <v>285</v>
      </c>
      <c r="H134" s="56">
        <v>313</v>
      </c>
      <c r="I134" s="57">
        <v>3780</v>
      </c>
      <c r="J134" s="60"/>
      <c r="K134" s="56">
        <v>157</v>
      </c>
      <c r="L134" s="62"/>
      <c r="M134" s="51"/>
      <c r="N134" s="9">
        <v>3</v>
      </c>
    </row>
    <row r="135" spans="1:14" x14ac:dyDescent="0.25">
      <c r="A135" s="9" t="s">
        <v>161</v>
      </c>
      <c r="B135" s="9">
        <v>4</v>
      </c>
      <c r="C135" s="9">
        <v>18</v>
      </c>
      <c r="D135" s="9">
        <v>40</v>
      </c>
      <c r="E135" s="9">
        <v>1480</v>
      </c>
      <c r="F135" s="48">
        <v>0</v>
      </c>
      <c r="G135" s="9">
        <v>905</v>
      </c>
      <c r="H135" s="56">
        <v>313</v>
      </c>
      <c r="I135" s="57">
        <v>3780</v>
      </c>
      <c r="J135" s="60"/>
      <c r="K135" s="56">
        <v>157</v>
      </c>
      <c r="L135" s="62"/>
      <c r="M135" s="51"/>
      <c r="N135" s="9">
        <v>6</v>
      </c>
    </row>
    <row r="136" spans="1:14" x14ac:dyDescent="0.25">
      <c r="A136" s="9" t="s">
        <v>162</v>
      </c>
      <c r="B136" s="9">
        <v>14</v>
      </c>
      <c r="C136" s="9">
        <v>12</v>
      </c>
      <c r="D136" s="9">
        <v>82</v>
      </c>
      <c r="E136" s="9">
        <v>882</v>
      </c>
      <c r="F136" s="48">
        <v>0</v>
      </c>
      <c r="G136" s="9">
        <v>370</v>
      </c>
      <c r="H136" s="56">
        <v>313</v>
      </c>
      <c r="I136" s="57">
        <v>3780</v>
      </c>
      <c r="J136" s="60"/>
      <c r="K136" s="56">
        <v>157</v>
      </c>
      <c r="L136" s="62"/>
      <c r="M136" s="51"/>
      <c r="N136" s="9">
        <v>10.8</v>
      </c>
    </row>
    <row r="137" spans="1:14" x14ac:dyDescent="0.25">
      <c r="A137" s="9" t="s">
        <v>163</v>
      </c>
      <c r="B137" s="9">
        <v>14</v>
      </c>
      <c r="C137" s="9">
        <v>25</v>
      </c>
      <c r="D137" s="9">
        <v>214</v>
      </c>
      <c r="E137" s="9">
        <v>1361</v>
      </c>
      <c r="F137" s="48">
        <v>0</v>
      </c>
      <c r="G137" s="9">
        <v>665</v>
      </c>
      <c r="H137" s="56">
        <v>313</v>
      </c>
      <c r="I137" s="57">
        <v>3780</v>
      </c>
      <c r="J137" s="60"/>
      <c r="K137" s="56">
        <v>157</v>
      </c>
      <c r="L137" s="62"/>
      <c r="M137" s="51"/>
      <c r="N137" s="9">
        <v>21.4</v>
      </c>
    </row>
    <row r="138" spans="1:14" x14ac:dyDescent="0.25">
      <c r="A138" s="9" t="s">
        <v>164</v>
      </c>
      <c r="B138" s="9">
        <v>14</v>
      </c>
      <c r="C138" s="9">
        <v>21</v>
      </c>
      <c r="D138" s="9">
        <v>164</v>
      </c>
      <c r="E138" s="9">
        <v>1180</v>
      </c>
      <c r="F138" s="9">
        <v>0</v>
      </c>
      <c r="G138" s="9">
        <v>540</v>
      </c>
      <c r="H138" s="56">
        <v>313</v>
      </c>
      <c r="I138" s="57">
        <v>3780</v>
      </c>
      <c r="J138" s="60"/>
      <c r="K138" s="56">
        <v>157</v>
      </c>
      <c r="L138" s="62"/>
      <c r="M138" s="51"/>
      <c r="N138" s="9">
        <v>19.600000000000001</v>
      </c>
    </row>
    <row r="139" spans="1:14" x14ac:dyDescent="0.25">
      <c r="A139" s="9"/>
      <c r="B139" s="9"/>
      <c r="C139" s="9"/>
      <c r="D139" s="9"/>
      <c r="E139" s="9"/>
      <c r="F139" s="9"/>
      <c r="G139" s="9"/>
      <c r="H139" s="60"/>
      <c r="I139" s="60"/>
      <c r="J139" s="60"/>
      <c r="K139" s="60"/>
      <c r="L139" s="9"/>
      <c r="M139" s="51"/>
      <c r="N139" s="9"/>
    </row>
    <row r="140" spans="1:14" x14ac:dyDescent="0.25">
      <c r="A140" s="9" t="s">
        <v>26</v>
      </c>
      <c r="B140" s="9">
        <f>SUM(B127:B139)</f>
        <v>134</v>
      </c>
      <c r="C140" s="9">
        <f>SUM(C127:C139)</f>
        <v>290</v>
      </c>
      <c r="D140" s="9">
        <f>SUM(D127:D138)</f>
        <v>2394</v>
      </c>
      <c r="E140" s="9">
        <f>SUM(E127:E139)</f>
        <v>20004</v>
      </c>
      <c r="F140" s="9">
        <f>SUM(F127:F138)</f>
        <v>470</v>
      </c>
      <c r="G140" s="9">
        <f>SUM(G127:G139)</f>
        <v>7855</v>
      </c>
      <c r="H140" s="59">
        <f>SUM(H127:H138)</f>
        <v>3756</v>
      </c>
      <c r="I140" s="59">
        <f>SUM(I127:I138)</f>
        <v>45360</v>
      </c>
      <c r="J140" s="60"/>
      <c r="K140" s="59">
        <f>SUM(K127:K139)</f>
        <v>1884</v>
      </c>
      <c r="L140" s="9">
        <f>SUM(L127:L139)</f>
        <v>0</v>
      </c>
      <c r="M140" s="51"/>
      <c r="N140" s="9">
        <f>SUM(N127:N139)</f>
        <v>256.40000000000003</v>
      </c>
    </row>
    <row r="142" spans="1:14" x14ac:dyDescent="0.25">
      <c r="D142">
        <f>SUM(D127:D137)</f>
        <v>2230</v>
      </c>
      <c r="E142">
        <f>SUM(D140+E140)</f>
        <v>22398</v>
      </c>
      <c r="G142">
        <f>SUM(F140+G140)</f>
        <v>8325</v>
      </c>
      <c r="I142" t="s">
        <v>0</v>
      </c>
      <c r="N142">
        <f>SUM(N127:N137)</f>
        <v>236.8</v>
      </c>
    </row>
    <row r="143" spans="1:14" x14ac:dyDescent="0.25">
      <c r="I143" t="s">
        <v>1</v>
      </c>
      <c r="N143" t="s">
        <v>31</v>
      </c>
    </row>
    <row r="144" spans="1:14" x14ac:dyDescent="0.25">
      <c r="I144" t="s">
        <v>2</v>
      </c>
    </row>
    <row r="146" spans="1:14" x14ac:dyDescent="0.25">
      <c r="C146" t="s">
        <v>3</v>
      </c>
    </row>
    <row r="147" spans="1:14" x14ac:dyDescent="0.25">
      <c r="I147" t="s">
        <v>171</v>
      </c>
    </row>
    <row r="149" spans="1:14" x14ac:dyDescent="0.25">
      <c r="A149" s="1" t="s">
        <v>5</v>
      </c>
      <c r="B149" s="80" t="s">
        <v>6</v>
      </c>
      <c r="C149" s="76"/>
      <c r="D149" s="80" t="s">
        <v>7</v>
      </c>
      <c r="E149" s="76"/>
      <c r="F149" s="80" t="s">
        <v>8</v>
      </c>
      <c r="G149" s="76"/>
      <c r="H149" s="92"/>
      <c r="I149" s="93"/>
      <c r="J149" s="92" t="s">
        <v>10</v>
      </c>
      <c r="K149" s="93"/>
      <c r="L149" s="75" t="s">
        <v>11</v>
      </c>
      <c r="M149" s="75"/>
      <c r="N149" s="85" t="s">
        <v>42</v>
      </c>
    </row>
    <row r="150" spans="1:14" x14ac:dyDescent="0.25">
      <c r="A150" s="2"/>
      <c r="B150" s="77" t="s">
        <v>12</v>
      </c>
      <c r="C150" s="78"/>
      <c r="D150" s="77" t="s">
        <v>13</v>
      </c>
      <c r="E150" s="78"/>
      <c r="F150" s="3"/>
      <c r="G150" s="4"/>
      <c r="H150" s="88" t="s">
        <v>151</v>
      </c>
      <c r="I150" s="89"/>
      <c r="J150" s="88" t="s">
        <v>151</v>
      </c>
      <c r="K150" s="89"/>
      <c r="L150" s="79" t="s">
        <v>15</v>
      </c>
      <c r="M150" s="79"/>
      <c r="N150" s="86"/>
    </row>
    <row r="151" spans="1:14" x14ac:dyDescent="0.25">
      <c r="A151" s="5"/>
      <c r="B151" s="6"/>
      <c r="C151" s="7"/>
      <c r="D151" s="90" t="s">
        <v>167</v>
      </c>
      <c r="E151" s="91"/>
      <c r="F151" s="6"/>
      <c r="G151" s="7"/>
      <c r="H151" s="52"/>
      <c r="I151" s="53"/>
      <c r="J151" s="52"/>
      <c r="K151" s="53"/>
      <c r="L151" s="8"/>
      <c r="M151" s="8"/>
      <c r="N151" s="87"/>
    </row>
    <row r="152" spans="1:14" x14ac:dyDescent="0.25">
      <c r="A152" s="1"/>
      <c r="B152" s="1" t="s">
        <v>17</v>
      </c>
      <c r="C152" s="1" t="s">
        <v>18</v>
      </c>
      <c r="D152" s="1" t="s">
        <v>17</v>
      </c>
      <c r="E152" s="1" t="s">
        <v>18</v>
      </c>
      <c r="F152" s="1" t="s">
        <v>17</v>
      </c>
      <c r="G152" s="1" t="s">
        <v>18</v>
      </c>
      <c r="H152" s="54" t="s">
        <v>7</v>
      </c>
      <c r="I152" s="54"/>
      <c r="J152" s="54" t="s">
        <v>17</v>
      </c>
      <c r="K152" s="54" t="s">
        <v>18</v>
      </c>
      <c r="L152" s="1" t="s">
        <v>19</v>
      </c>
      <c r="M152" s="11" t="s">
        <v>20</v>
      </c>
      <c r="N152" s="44"/>
    </row>
    <row r="153" spans="1:14" x14ac:dyDescent="0.25">
      <c r="A153" s="45"/>
      <c r="B153" s="45" t="s">
        <v>21</v>
      </c>
      <c r="C153" s="45" t="s">
        <v>21</v>
      </c>
      <c r="D153" s="45" t="s">
        <v>21</v>
      </c>
      <c r="E153" s="45" t="s">
        <v>21</v>
      </c>
      <c r="F153" s="45" t="s">
        <v>21</v>
      </c>
      <c r="G153" s="45" t="s">
        <v>21</v>
      </c>
      <c r="H153" s="55" t="s">
        <v>13</v>
      </c>
      <c r="I153" s="55" t="s">
        <v>152</v>
      </c>
      <c r="J153" s="55" t="s">
        <v>151</v>
      </c>
      <c r="K153" s="55" t="s">
        <v>151</v>
      </c>
      <c r="L153" s="45" t="s">
        <v>22</v>
      </c>
      <c r="M153" s="46"/>
      <c r="N153" s="47"/>
    </row>
    <row r="154" spans="1:14" x14ac:dyDescent="0.25">
      <c r="A154" s="48" t="s">
        <v>153</v>
      </c>
      <c r="B154" s="48">
        <v>18</v>
      </c>
      <c r="C154" s="48">
        <v>21</v>
      </c>
      <c r="D154" s="48">
        <v>614</v>
      </c>
      <c r="E154" s="48">
        <v>1395</v>
      </c>
      <c r="F154" s="48">
        <v>206</v>
      </c>
      <c r="G154" s="48">
        <v>201</v>
      </c>
      <c r="H154" s="56">
        <v>469</v>
      </c>
      <c r="I154" s="57">
        <v>5628</v>
      </c>
      <c r="J154" s="58"/>
      <c r="K154" s="56">
        <v>126</v>
      </c>
      <c r="L154" s="48">
        <v>0</v>
      </c>
      <c r="M154" s="50">
        <v>0</v>
      </c>
      <c r="N154" s="48">
        <v>76.400000000000006</v>
      </c>
    </row>
    <row r="155" spans="1:14" x14ac:dyDescent="0.25">
      <c r="A155" s="9" t="s">
        <v>154</v>
      </c>
      <c r="B155" s="9">
        <v>14</v>
      </c>
      <c r="C155" s="9">
        <v>18</v>
      </c>
      <c r="D155" s="9">
        <v>470</v>
      </c>
      <c r="E155" s="9">
        <v>875</v>
      </c>
      <c r="F155" s="48">
        <v>103</v>
      </c>
      <c r="G155" s="9">
        <v>351</v>
      </c>
      <c r="H155" s="56">
        <v>469</v>
      </c>
      <c r="I155" s="57">
        <v>5628</v>
      </c>
      <c r="J155" s="60"/>
      <c r="K155" s="56">
        <v>126</v>
      </c>
      <c r="L155" s="62"/>
      <c r="M155" s="51"/>
      <c r="N155" s="9">
        <v>30</v>
      </c>
    </row>
    <row r="156" spans="1:14" x14ac:dyDescent="0.25">
      <c r="A156" s="9" t="s">
        <v>155</v>
      </c>
      <c r="B156" s="9">
        <v>14</v>
      </c>
      <c r="C156" s="9">
        <v>8</v>
      </c>
      <c r="D156" s="9">
        <v>430</v>
      </c>
      <c r="E156" s="9">
        <v>330</v>
      </c>
      <c r="F156" s="48">
        <v>0</v>
      </c>
      <c r="G156" s="9">
        <v>100</v>
      </c>
      <c r="H156" s="56">
        <v>469</v>
      </c>
      <c r="I156" s="57">
        <v>5628</v>
      </c>
      <c r="J156" s="60"/>
      <c r="K156" s="56">
        <v>126</v>
      </c>
      <c r="L156" s="62"/>
      <c r="M156" s="51"/>
      <c r="N156" s="9">
        <v>25.8</v>
      </c>
    </row>
    <row r="157" spans="1:14" x14ac:dyDescent="0.25">
      <c r="A157" s="9" t="s">
        <v>156</v>
      </c>
      <c r="B157" s="9">
        <v>0</v>
      </c>
      <c r="C157" s="9">
        <v>6</v>
      </c>
      <c r="D157" s="9">
        <v>0</v>
      </c>
      <c r="E157" s="9">
        <v>678</v>
      </c>
      <c r="F157" s="48">
        <v>0</v>
      </c>
      <c r="G157" s="9">
        <v>250</v>
      </c>
      <c r="H157" s="56">
        <v>469</v>
      </c>
      <c r="I157" s="57">
        <v>5628</v>
      </c>
      <c r="J157" s="60"/>
      <c r="K157" s="56">
        <v>126</v>
      </c>
      <c r="L157" s="62"/>
      <c r="M157" s="51"/>
      <c r="N157" s="9"/>
    </row>
    <row r="158" spans="1:14" s="26" customFormat="1" x14ac:dyDescent="0.25">
      <c r="A158" s="63" t="s">
        <v>157</v>
      </c>
      <c r="B158" s="63">
        <v>0</v>
      </c>
      <c r="C158" s="63">
        <v>15</v>
      </c>
      <c r="D158" s="63">
        <v>0</v>
      </c>
      <c r="E158" s="63">
        <v>1852</v>
      </c>
      <c r="F158" s="64">
        <v>0</v>
      </c>
      <c r="G158" s="63">
        <v>650</v>
      </c>
      <c r="H158" s="56">
        <v>469</v>
      </c>
      <c r="I158" s="57">
        <v>5628</v>
      </c>
      <c r="J158" s="63"/>
      <c r="K158" s="56">
        <v>126</v>
      </c>
      <c r="L158" s="68"/>
      <c r="M158" s="69"/>
      <c r="N158" s="63"/>
    </row>
    <row r="159" spans="1:14" x14ac:dyDescent="0.25">
      <c r="A159" s="9" t="s">
        <v>158</v>
      </c>
      <c r="B159" s="9">
        <v>0</v>
      </c>
      <c r="C159" s="9">
        <v>10</v>
      </c>
      <c r="D159" s="9">
        <v>0</v>
      </c>
      <c r="E159" s="9">
        <v>1000</v>
      </c>
      <c r="F159" s="48">
        <v>0</v>
      </c>
      <c r="G159" s="9">
        <v>380</v>
      </c>
      <c r="H159" s="56">
        <v>469</v>
      </c>
      <c r="I159" s="57">
        <v>5628</v>
      </c>
      <c r="J159" s="60"/>
      <c r="K159" s="56">
        <v>126</v>
      </c>
      <c r="L159" s="62"/>
      <c r="M159" s="51"/>
      <c r="N159" s="9"/>
    </row>
    <row r="160" spans="1:14" x14ac:dyDescent="0.25">
      <c r="A160" s="9" t="s">
        <v>159</v>
      </c>
      <c r="B160" s="9">
        <v>0</v>
      </c>
      <c r="C160" s="9">
        <v>8</v>
      </c>
      <c r="D160" s="9">
        <v>0</v>
      </c>
      <c r="E160" s="9">
        <v>800</v>
      </c>
      <c r="F160" s="48">
        <v>0</v>
      </c>
      <c r="G160" s="9">
        <v>250</v>
      </c>
      <c r="H160" s="56">
        <v>469</v>
      </c>
      <c r="I160" s="57">
        <v>5628</v>
      </c>
      <c r="J160" s="60"/>
      <c r="K160" s="56">
        <v>126</v>
      </c>
      <c r="L160" s="62"/>
      <c r="M160" s="51"/>
      <c r="N160" s="9"/>
    </row>
    <row r="161" spans="1:14" x14ac:dyDescent="0.25">
      <c r="A161" s="9" t="s">
        <v>168</v>
      </c>
      <c r="B161" s="9">
        <v>0</v>
      </c>
      <c r="C161" s="9">
        <v>5</v>
      </c>
      <c r="D161" s="9">
        <v>0</v>
      </c>
      <c r="E161" s="9">
        <v>550</v>
      </c>
      <c r="F161" s="48">
        <v>0</v>
      </c>
      <c r="G161" s="9">
        <v>170</v>
      </c>
      <c r="H161" s="56">
        <v>469</v>
      </c>
      <c r="I161" s="57">
        <v>5628</v>
      </c>
      <c r="J161" s="60"/>
      <c r="K161" s="56">
        <v>126</v>
      </c>
      <c r="L161" s="62"/>
      <c r="M161" s="51"/>
      <c r="N161" s="9"/>
    </row>
    <row r="162" spans="1:14" x14ac:dyDescent="0.25">
      <c r="A162" s="9" t="s">
        <v>161</v>
      </c>
      <c r="B162" s="9">
        <v>0</v>
      </c>
      <c r="C162" s="9">
        <v>6</v>
      </c>
      <c r="D162" s="9">
        <v>0</v>
      </c>
      <c r="E162" s="9">
        <v>780</v>
      </c>
      <c r="F162" s="48">
        <v>0</v>
      </c>
      <c r="G162" s="9">
        <v>330</v>
      </c>
      <c r="H162" s="56">
        <v>469</v>
      </c>
      <c r="I162" s="57">
        <v>5628</v>
      </c>
      <c r="J162" s="60"/>
      <c r="K162" s="56">
        <v>126</v>
      </c>
      <c r="L162" s="62"/>
      <c r="M162" s="51"/>
      <c r="N162" s="9"/>
    </row>
    <row r="163" spans="1:14" x14ac:dyDescent="0.25">
      <c r="A163" s="9" t="s">
        <v>162</v>
      </c>
      <c r="B163" s="9">
        <v>0</v>
      </c>
      <c r="C163" s="9">
        <v>37</v>
      </c>
      <c r="D163" s="9">
        <v>0</v>
      </c>
      <c r="E163" s="9">
        <v>1695</v>
      </c>
      <c r="F163" s="48">
        <v>0</v>
      </c>
      <c r="G163" s="9">
        <v>290</v>
      </c>
      <c r="H163" s="56">
        <v>469</v>
      </c>
      <c r="I163" s="57">
        <v>5628</v>
      </c>
      <c r="J163" s="60"/>
      <c r="K163" s="56">
        <v>126</v>
      </c>
      <c r="L163" s="62"/>
      <c r="M163" s="51"/>
      <c r="N163" s="9"/>
    </row>
    <row r="164" spans="1:14" x14ac:dyDescent="0.25">
      <c r="A164" s="9" t="s">
        <v>163</v>
      </c>
      <c r="B164" s="9">
        <v>0</v>
      </c>
      <c r="C164" s="9">
        <v>31</v>
      </c>
      <c r="D164" s="9">
        <v>0</v>
      </c>
      <c r="E164" s="9">
        <v>4864</v>
      </c>
      <c r="F164" s="48">
        <v>0</v>
      </c>
      <c r="G164" s="9">
        <v>400</v>
      </c>
      <c r="H164" s="56">
        <v>469</v>
      </c>
      <c r="I164" s="57">
        <v>5628</v>
      </c>
      <c r="J164" s="60"/>
      <c r="K164" s="56">
        <v>126</v>
      </c>
      <c r="L164" s="62"/>
      <c r="M164" s="51"/>
      <c r="N164" s="9"/>
    </row>
    <row r="165" spans="1:14" x14ac:dyDescent="0.25">
      <c r="A165" s="9" t="s">
        <v>164</v>
      </c>
      <c r="B165" s="9">
        <v>0</v>
      </c>
      <c r="C165" s="9">
        <v>55</v>
      </c>
      <c r="D165" s="9">
        <v>0</v>
      </c>
      <c r="E165" s="9">
        <v>6179</v>
      </c>
      <c r="F165" s="9">
        <v>0</v>
      </c>
      <c r="G165" s="9">
        <v>1543</v>
      </c>
      <c r="H165" s="56">
        <v>469</v>
      </c>
      <c r="I165" s="57">
        <v>5628</v>
      </c>
      <c r="J165" s="60"/>
      <c r="K165" s="56">
        <v>126</v>
      </c>
      <c r="L165" s="62"/>
      <c r="M165" s="51"/>
      <c r="N165" s="9"/>
    </row>
    <row r="166" spans="1:14" x14ac:dyDescent="0.25">
      <c r="A166" s="9"/>
      <c r="B166" s="9">
        <f t="shared" ref="B166:G166" si="2">SUM(B154:B165)</f>
        <v>46</v>
      </c>
      <c r="C166" s="9">
        <f t="shared" si="2"/>
        <v>220</v>
      </c>
      <c r="D166" s="9">
        <f t="shared" si="2"/>
        <v>1514</v>
      </c>
      <c r="E166" s="9">
        <f t="shared" si="2"/>
        <v>20998</v>
      </c>
      <c r="F166" s="9">
        <f t="shared" si="2"/>
        <v>309</v>
      </c>
      <c r="G166" s="9">
        <f t="shared" si="2"/>
        <v>4915</v>
      </c>
      <c r="H166" s="60"/>
      <c r="I166" s="60"/>
      <c r="J166" s="60"/>
      <c r="K166" s="60"/>
      <c r="L166" s="9"/>
      <c r="M166" s="51"/>
      <c r="N166" s="9">
        <f>SUM(N154:N165)</f>
        <v>132.20000000000002</v>
      </c>
    </row>
    <row r="167" spans="1:14" x14ac:dyDescent="0.25">
      <c r="A167" s="70" t="s">
        <v>172</v>
      </c>
      <c r="B167" s="70">
        <f t="shared" ref="B167:G167" si="3">SUM(B154:B156)</f>
        <v>46</v>
      </c>
      <c r="C167" s="70">
        <f t="shared" si="3"/>
        <v>47</v>
      </c>
      <c r="D167" s="70">
        <f t="shared" si="3"/>
        <v>1514</v>
      </c>
      <c r="E167" s="70">
        <f t="shared" si="3"/>
        <v>2600</v>
      </c>
      <c r="F167" s="70">
        <f t="shared" si="3"/>
        <v>309</v>
      </c>
      <c r="G167" s="70">
        <f t="shared" si="3"/>
        <v>652</v>
      </c>
    </row>
    <row r="168" spans="1:14" x14ac:dyDescent="0.25">
      <c r="A168" s="70" t="s">
        <v>173</v>
      </c>
      <c r="B168" s="70">
        <f t="shared" ref="B168:G168" si="4">SUM(B157:B165)</f>
        <v>0</v>
      </c>
      <c r="C168" s="70">
        <f t="shared" si="4"/>
        <v>173</v>
      </c>
      <c r="D168" s="70">
        <f t="shared" si="4"/>
        <v>0</v>
      </c>
      <c r="E168" s="70">
        <f t="shared" si="4"/>
        <v>18398</v>
      </c>
      <c r="F168" s="70">
        <f t="shared" si="4"/>
        <v>0</v>
      </c>
      <c r="G168" s="70">
        <f t="shared" si="4"/>
        <v>4263</v>
      </c>
    </row>
    <row r="170" spans="1:14" x14ac:dyDescent="0.25">
      <c r="A170" t="s">
        <v>174</v>
      </c>
    </row>
    <row r="172" spans="1:14" x14ac:dyDescent="0.25">
      <c r="C172" t="s">
        <v>3</v>
      </c>
    </row>
    <row r="173" spans="1:14" x14ac:dyDescent="0.25">
      <c r="C173" t="s">
        <v>175</v>
      </c>
      <c r="I173" t="s">
        <v>176</v>
      </c>
    </row>
    <row r="175" spans="1:14" x14ac:dyDescent="0.25">
      <c r="A175" s="1" t="s">
        <v>5</v>
      </c>
      <c r="B175" s="80" t="s">
        <v>6</v>
      </c>
      <c r="C175" s="76"/>
      <c r="D175" s="80" t="s">
        <v>7</v>
      </c>
      <c r="E175" s="76"/>
      <c r="F175" s="80" t="s">
        <v>8</v>
      </c>
      <c r="G175" s="76"/>
      <c r="H175" s="92"/>
      <c r="I175" s="93"/>
      <c r="J175" s="92" t="s">
        <v>10</v>
      </c>
      <c r="K175" s="93"/>
      <c r="L175" s="75" t="s">
        <v>11</v>
      </c>
      <c r="M175" s="75"/>
      <c r="N175" s="85" t="s">
        <v>42</v>
      </c>
    </row>
    <row r="176" spans="1:14" x14ac:dyDescent="0.25">
      <c r="A176" s="2"/>
      <c r="B176" s="77" t="s">
        <v>12</v>
      </c>
      <c r="C176" s="78"/>
      <c r="D176" s="77" t="s">
        <v>13</v>
      </c>
      <c r="E176" s="78"/>
      <c r="F176" s="3"/>
      <c r="G176" s="4"/>
      <c r="H176" s="88" t="s">
        <v>151</v>
      </c>
      <c r="I176" s="89"/>
      <c r="J176" s="88" t="s">
        <v>151</v>
      </c>
      <c r="K176" s="89"/>
      <c r="L176" s="79" t="s">
        <v>15</v>
      </c>
      <c r="M176" s="79"/>
      <c r="N176" s="86"/>
    </row>
    <row r="177" spans="1:14" x14ac:dyDescent="0.25">
      <c r="A177" s="5"/>
      <c r="B177" s="6"/>
      <c r="C177" s="7"/>
      <c r="D177" s="90" t="s">
        <v>167</v>
      </c>
      <c r="E177" s="91"/>
      <c r="F177" s="6"/>
      <c r="G177" s="7"/>
      <c r="H177" s="52"/>
      <c r="I177" s="53"/>
      <c r="J177" s="52"/>
      <c r="K177" s="53"/>
      <c r="L177" s="8"/>
      <c r="M177" s="8"/>
      <c r="N177" s="87"/>
    </row>
    <row r="178" spans="1:14" x14ac:dyDescent="0.25">
      <c r="A178" s="1"/>
      <c r="B178" s="1" t="s">
        <v>17</v>
      </c>
      <c r="C178" s="1" t="s">
        <v>18</v>
      </c>
      <c r="D178" s="1" t="s">
        <v>17</v>
      </c>
      <c r="E178" s="1" t="s">
        <v>18</v>
      </c>
      <c r="F178" s="1" t="s">
        <v>17</v>
      </c>
      <c r="G178" s="1" t="s">
        <v>18</v>
      </c>
      <c r="H178" s="54" t="s">
        <v>7</v>
      </c>
      <c r="I178" s="54"/>
      <c r="J178" s="54" t="s">
        <v>17</v>
      </c>
      <c r="K178" s="54" t="s">
        <v>18</v>
      </c>
      <c r="L178" s="1" t="s">
        <v>19</v>
      </c>
      <c r="M178" s="11" t="s">
        <v>20</v>
      </c>
      <c r="N178" s="44"/>
    </row>
    <row r="179" spans="1:14" x14ac:dyDescent="0.25">
      <c r="A179" s="45"/>
      <c r="B179" s="45" t="s">
        <v>21</v>
      </c>
      <c r="C179" s="45" t="s">
        <v>21</v>
      </c>
      <c r="D179" s="45" t="s">
        <v>21</v>
      </c>
      <c r="E179" s="45" t="s">
        <v>21</v>
      </c>
      <c r="F179" s="45" t="s">
        <v>21</v>
      </c>
      <c r="G179" s="45" t="s">
        <v>21</v>
      </c>
      <c r="H179" s="55" t="s">
        <v>13</v>
      </c>
      <c r="I179" s="55" t="s">
        <v>152</v>
      </c>
      <c r="J179" s="55" t="s">
        <v>151</v>
      </c>
      <c r="K179" s="55" t="s">
        <v>151</v>
      </c>
      <c r="L179" s="45" t="s">
        <v>22</v>
      </c>
      <c r="M179" s="46"/>
      <c r="N179" s="47"/>
    </row>
    <row r="180" spans="1:14" x14ac:dyDescent="0.25">
      <c r="A180" s="48" t="s">
        <v>153</v>
      </c>
      <c r="B180" s="48">
        <v>0</v>
      </c>
      <c r="C180" s="48">
        <v>0</v>
      </c>
      <c r="D180" s="48">
        <v>0</v>
      </c>
      <c r="E180" s="48">
        <v>0</v>
      </c>
      <c r="F180" s="48">
        <v>0</v>
      </c>
      <c r="G180" s="48">
        <v>0</v>
      </c>
      <c r="H180" s="56">
        <v>469</v>
      </c>
      <c r="I180" s="57">
        <v>5628</v>
      </c>
      <c r="J180" s="58">
        <v>50</v>
      </c>
      <c r="K180" s="56">
        <v>142</v>
      </c>
      <c r="L180" s="48">
        <v>0</v>
      </c>
      <c r="M180" s="50">
        <v>0</v>
      </c>
      <c r="N180" s="48" t="s">
        <v>31</v>
      </c>
    </row>
    <row r="181" spans="1:14" x14ac:dyDescent="0.25">
      <c r="A181" s="9" t="s">
        <v>154</v>
      </c>
      <c r="B181" s="9">
        <v>0</v>
      </c>
      <c r="C181" s="9">
        <v>12</v>
      </c>
      <c r="D181" s="9">
        <v>0</v>
      </c>
      <c r="E181" s="9">
        <v>236</v>
      </c>
      <c r="F181" s="48">
        <v>0</v>
      </c>
      <c r="G181" s="9">
        <v>115</v>
      </c>
      <c r="H181" s="56">
        <v>469</v>
      </c>
      <c r="I181" s="57">
        <v>5628</v>
      </c>
      <c r="J181" s="60">
        <v>50</v>
      </c>
      <c r="K181" s="56">
        <v>142</v>
      </c>
      <c r="L181" s="62"/>
      <c r="M181" s="51"/>
      <c r="N181" s="9" t="s">
        <v>31</v>
      </c>
    </row>
    <row r="182" spans="1:14" x14ac:dyDescent="0.25">
      <c r="A182" s="9" t="s">
        <v>155</v>
      </c>
      <c r="B182" s="9">
        <v>0</v>
      </c>
      <c r="C182" s="9">
        <v>30</v>
      </c>
      <c r="D182" s="9">
        <v>0</v>
      </c>
      <c r="E182" s="9">
        <v>420</v>
      </c>
      <c r="F182" s="48">
        <v>0</v>
      </c>
      <c r="G182" s="9">
        <v>155</v>
      </c>
      <c r="H182" s="56">
        <v>469</v>
      </c>
      <c r="I182" s="57">
        <v>5628</v>
      </c>
      <c r="J182" s="60">
        <v>50</v>
      </c>
      <c r="K182" s="56">
        <v>142</v>
      </c>
      <c r="L182" s="62"/>
      <c r="M182" s="51"/>
      <c r="N182" s="9" t="s">
        <v>31</v>
      </c>
    </row>
    <row r="183" spans="1:14" x14ac:dyDescent="0.25">
      <c r="A183" s="9" t="s">
        <v>156</v>
      </c>
      <c r="B183" s="9">
        <v>8</v>
      </c>
      <c r="C183" s="9">
        <v>20</v>
      </c>
      <c r="D183" s="9">
        <v>272</v>
      </c>
      <c r="E183" s="9">
        <v>532</v>
      </c>
      <c r="F183" s="48">
        <v>0</v>
      </c>
      <c r="G183" s="9">
        <v>323</v>
      </c>
      <c r="H183" s="56">
        <v>469</v>
      </c>
      <c r="I183" s="57">
        <v>5628</v>
      </c>
      <c r="J183" s="60">
        <v>50</v>
      </c>
      <c r="K183" s="56">
        <v>142</v>
      </c>
      <c r="L183" s="62"/>
      <c r="M183" s="51"/>
      <c r="N183" s="48">
        <v>11.9</v>
      </c>
    </row>
    <row r="184" spans="1:14" s="26" customFormat="1" x14ac:dyDescent="0.25">
      <c r="A184" s="63" t="s">
        <v>157</v>
      </c>
      <c r="B184" s="63">
        <v>2</v>
      </c>
      <c r="C184" s="63">
        <v>27</v>
      </c>
      <c r="D184" s="63">
        <v>141</v>
      </c>
      <c r="E184" s="63">
        <v>1014</v>
      </c>
      <c r="F184" s="64">
        <v>0</v>
      </c>
      <c r="G184" s="63">
        <v>644</v>
      </c>
      <c r="H184" s="56">
        <v>469</v>
      </c>
      <c r="I184" s="57">
        <v>5628</v>
      </c>
      <c r="J184" s="60">
        <v>50</v>
      </c>
      <c r="K184" s="56">
        <v>142</v>
      </c>
      <c r="L184" s="68"/>
      <c r="M184" s="69"/>
      <c r="N184" s="9">
        <v>14.2</v>
      </c>
    </row>
    <row r="185" spans="1:14" x14ac:dyDescent="0.25">
      <c r="A185" s="9" t="s">
        <v>158</v>
      </c>
      <c r="B185" s="9">
        <v>2</v>
      </c>
      <c r="C185" s="9">
        <v>33</v>
      </c>
      <c r="D185" s="9">
        <v>120</v>
      </c>
      <c r="E185" s="9">
        <v>1351</v>
      </c>
      <c r="F185" s="48">
        <v>120</v>
      </c>
      <c r="G185" s="9">
        <v>783</v>
      </c>
      <c r="H185" s="56">
        <v>469</v>
      </c>
      <c r="I185" s="57">
        <v>5628</v>
      </c>
      <c r="J185" s="60">
        <v>50</v>
      </c>
      <c r="K185" s="56">
        <v>142</v>
      </c>
      <c r="L185" s="62"/>
      <c r="M185" s="51"/>
      <c r="N185" s="9">
        <v>14</v>
      </c>
    </row>
    <row r="186" spans="1:14" x14ac:dyDescent="0.25">
      <c r="A186" s="9" t="s">
        <v>159</v>
      </c>
      <c r="B186" s="9">
        <v>2</v>
      </c>
      <c r="C186" s="9">
        <v>7</v>
      </c>
      <c r="D186" s="9">
        <v>65</v>
      </c>
      <c r="E186" s="9">
        <v>111</v>
      </c>
      <c r="F186" s="48">
        <v>0</v>
      </c>
      <c r="G186" s="9">
        <v>87</v>
      </c>
      <c r="H186" s="56">
        <v>469</v>
      </c>
      <c r="I186" s="57">
        <v>5628</v>
      </c>
      <c r="J186" s="60">
        <v>50</v>
      </c>
      <c r="K186" s="56">
        <v>142</v>
      </c>
      <c r="L186" s="62"/>
      <c r="M186" s="51"/>
      <c r="N186" s="9">
        <v>7.25</v>
      </c>
    </row>
    <row r="187" spans="1:14" x14ac:dyDescent="0.25">
      <c r="A187" s="9" t="s">
        <v>168</v>
      </c>
      <c r="B187" s="9">
        <v>2</v>
      </c>
      <c r="C187" s="9">
        <v>7</v>
      </c>
      <c r="D187" s="9">
        <v>100</v>
      </c>
      <c r="E187" s="9">
        <v>122</v>
      </c>
      <c r="F187" s="48">
        <v>0</v>
      </c>
      <c r="G187" s="9">
        <v>91</v>
      </c>
      <c r="H187" s="56">
        <v>469</v>
      </c>
      <c r="I187" s="57">
        <v>5628</v>
      </c>
      <c r="J187" s="60">
        <v>50</v>
      </c>
      <c r="K187" s="56">
        <v>142</v>
      </c>
      <c r="L187" s="62"/>
      <c r="M187" s="51"/>
      <c r="N187" s="63">
        <v>12.05</v>
      </c>
    </row>
    <row r="188" spans="1:14" x14ac:dyDescent="0.25">
      <c r="A188" s="9" t="s">
        <v>161</v>
      </c>
      <c r="B188" s="9">
        <v>10</v>
      </c>
      <c r="C188" s="9">
        <v>26</v>
      </c>
      <c r="D188" s="9">
        <v>275</v>
      </c>
      <c r="E188" s="9">
        <v>2350</v>
      </c>
      <c r="F188" s="48">
        <v>210</v>
      </c>
      <c r="G188" s="9">
        <v>1045</v>
      </c>
      <c r="H188" s="56">
        <v>469</v>
      </c>
      <c r="I188" s="57">
        <v>5628</v>
      </c>
      <c r="J188" s="60">
        <v>50</v>
      </c>
      <c r="K188" s="56">
        <v>142</v>
      </c>
      <c r="L188" s="62"/>
      <c r="M188" s="51"/>
      <c r="N188" s="9">
        <v>9</v>
      </c>
    </row>
    <row r="189" spans="1:14" x14ac:dyDescent="0.25">
      <c r="A189" s="9" t="s">
        <v>162</v>
      </c>
      <c r="B189" s="9">
        <v>9</v>
      </c>
      <c r="C189" s="9">
        <v>33</v>
      </c>
      <c r="D189" s="9">
        <v>310</v>
      </c>
      <c r="E189" s="9">
        <v>3227</v>
      </c>
      <c r="F189" s="48">
        <v>100</v>
      </c>
      <c r="G189" s="9">
        <v>1554</v>
      </c>
      <c r="H189" s="56">
        <v>469</v>
      </c>
      <c r="I189" s="57">
        <v>5628</v>
      </c>
      <c r="J189" s="60">
        <v>50</v>
      </c>
      <c r="K189" s="56">
        <v>142</v>
      </c>
      <c r="L189" s="62"/>
      <c r="M189" s="51"/>
      <c r="N189" s="9">
        <v>9</v>
      </c>
    </row>
    <row r="190" spans="1:14" x14ac:dyDescent="0.25">
      <c r="A190" s="9" t="s">
        <v>163</v>
      </c>
      <c r="B190" s="9">
        <v>10</v>
      </c>
      <c r="C190" s="9">
        <v>24</v>
      </c>
      <c r="D190" s="9">
        <v>300</v>
      </c>
      <c r="E190" s="9">
        <v>3661</v>
      </c>
      <c r="F190" s="48">
        <v>0</v>
      </c>
      <c r="G190" s="9">
        <v>1955</v>
      </c>
      <c r="H190" s="56">
        <v>469</v>
      </c>
      <c r="I190" s="57">
        <v>5628</v>
      </c>
      <c r="J190" s="60">
        <v>50</v>
      </c>
      <c r="K190" s="56">
        <v>142</v>
      </c>
      <c r="L190" s="62"/>
      <c r="M190" s="51"/>
      <c r="N190" s="9">
        <v>8.6999999999999993</v>
      </c>
    </row>
    <row r="191" spans="1:14" x14ac:dyDescent="0.25">
      <c r="A191" s="9" t="s">
        <v>164</v>
      </c>
      <c r="B191" s="9">
        <v>0</v>
      </c>
      <c r="C191" s="9">
        <v>30</v>
      </c>
      <c r="D191" s="9">
        <v>0</v>
      </c>
      <c r="E191" s="9">
        <v>4250</v>
      </c>
      <c r="F191" s="9">
        <v>0</v>
      </c>
      <c r="G191" s="9">
        <v>1950</v>
      </c>
      <c r="H191" s="56">
        <v>469</v>
      </c>
      <c r="I191" s="57">
        <v>5628</v>
      </c>
      <c r="J191" s="60">
        <v>50</v>
      </c>
      <c r="K191" s="56">
        <v>142</v>
      </c>
      <c r="L191" s="62"/>
      <c r="M191" s="51"/>
      <c r="N191" s="9">
        <v>0</v>
      </c>
    </row>
    <row r="192" spans="1:14" x14ac:dyDescent="0.25">
      <c r="A192" s="9"/>
      <c r="B192" s="9">
        <f>SUM(B180:B191)</f>
        <v>45</v>
      </c>
      <c r="C192" s="9">
        <v>249</v>
      </c>
      <c r="D192" s="9">
        <f>SUM(D180:D191)</f>
        <v>1583</v>
      </c>
      <c r="E192" s="9">
        <f>SUM(E180:E191)</f>
        <v>17274</v>
      </c>
      <c r="F192" s="9">
        <f>SUM(F180:F191)</f>
        <v>430</v>
      </c>
      <c r="G192" s="9">
        <f>SUM(G180:G191)</f>
        <v>8702</v>
      </c>
      <c r="H192" s="60"/>
      <c r="I192" s="60"/>
      <c r="J192" s="60">
        <f>SUM(J181:J191)</f>
        <v>550</v>
      </c>
      <c r="K192" s="59">
        <f>SUM(K180:K191)</f>
        <v>1704</v>
      </c>
      <c r="L192" s="9"/>
      <c r="M192" s="51"/>
      <c r="N192" s="9">
        <f>SUM(N180:N191)</f>
        <v>86.100000000000009</v>
      </c>
    </row>
    <row r="193" spans="1:14" x14ac:dyDescent="0.25">
      <c r="A193" s="70" t="s">
        <v>172</v>
      </c>
      <c r="B193" s="70">
        <f>SUM(B180:B182)</f>
        <v>0</v>
      </c>
      <c r="C193" s="70">
        <v>294</v>
      </c>
      <c r="D193" s="70" t="s">
        <v>31</v>
      </c>
      <c r="E193" s="70">
        <v>18857</v>
      </c>
      <c r="F193" s="70" t="s">
        <v>31</v>
      </c>
      <c r="G193" s="70" t="s">
        <v>31</v>
      </c>
    </row>
    <row r="194" spans="1:14" x14ac:dyDescent="0.25">
      <c r="A194" s="70" t="s">
        <v>173</v>
      </c>
      <c r="B194" s="70" t="s">
        <v>31</v>
      </c>
      <c r="C194" s="70" t="s">
        <v>31</v>
      </c>
      <c r="D194" s="70" t="s">
        <v>31</v>
      </c>
      <c r="E194" s="70" t="s">
        <v>31</v>
      </c>
      <c r="F194" s="70" t="s">
        <v>31</v>
      </c>
      <c r="G194" s="70" t="s">
        <v>31</v>
      </c>
    </row>
    <row r="196" spans="1:14" x14ac:dyDescent="0.25">
      <c r="C196" t="s">
        <v>3</v>
      </c>
    </row>
    <row r="197" spans="1:14" x14ac:dyDescent="0.25">
      <c r="C197" t="s">
        <v>175</v>
      </c>
      <c r="I197" t="s">
        <v>177</v>
      </c>
    </row>
    <row r="199" spans="1:14" x14ac:dyDescent="0.25">
      <c r="A199" s="1" t="s">
        <v>5</v>
      </c>
      <c r="B199" s="80" t="s">
        <v>6</v>
      </c>
      <c r="C199" s="76"/>
      <c r="D199" s="80" t="s">
        <v>7</v>
      </c>
      <c r="E199" s="76"/>
      <c r="F199" s="80" t="s">
        <v>8</v>
      </c>
      <c r="G199" s="76"/>
      <c r="H199" s="92"/>
      <c r="I199" s="93"/>
      <c r="J199" s="92" t="s">
        <v>10</v>
      </c>
      <c r="K199" s="93"/>
      <c r="L199" s="75" t="s">
        <v>11</v>
      </c>
      <c r="M199" s="75"/>
      <c r="N199" s="85" t="s">
        <v>42</v>
      </c>
    </row>
    <row r="200" spans="1:14" x14ac:dyDescent="0.25">
      <c r="A200" s="2"/>
      <c r="B200" s="77" t="s">
        <v>12</v>
      </c>
      <c r="C200" s="78"/>
      <c r="D200" s="77" t="s">
        <v>13</v>
      </c>
      <c r="E200" s="78"/>
      <c r="F200" s="3"/>
      <c r="G200" s="4"/>
      <c r="H200" s="88" t="s">
        <v>151</v>
      </c>
      <c r="I200" s="89"/>
      <c r="J200" s="88" t="s">
        <v>151</v>
      </c>
      <c r="K200" s="89"/>
      <c r="L200" s="79" t="s">
        <v>15</v>
      </c>
      <c r="M200" s="79"/>
      <c r="N200" s="86"/>
    </row>
    <row r="201" spans="1:14" x14ac:dyDescent="0.25">
      <c r="A201" s="5"/>
      <c r="B201" s="6"/>
      <c r="C201" s="7"/>
      <c r="D201" s="90" t="s">
        <v>167</v>
      </c>
      <c r="E201" s="91"/>
      <c r="F201" s="6"/>
      <c r="G201" s="7"/>
      <c r="H201" s="52"/>
      <c r="I201" s="53"/>
      <c r="J201" s="52"/>
      <c r="K201" s="53"/>
      <c r="L201" s="8"/>
      <c r="M201" s="8"/>
      <c r="N201" s="87"/>
    </row>
    <row r="202" spans="1:14" x14ac:dyDescent="0.25">
      <c r="A202" s="1"/>
      <c r="B202" s="1" t="s">
        <v>17</v>
      </c>
      <c r="C202" s="1" t="s">
        <v>18</v>
      </c>
      <c r="D202" s="1" t="s">
        <v>17</v>
      </c>
      <c r="E202" s="1" t="s">
        <v>18</v>
      </c>
      <c r="F202" s="1" t="s">
        <v>17</v>
      </c>
      <c r="G202" s="1" t="s">
        <v>18</v>
      </c>
      <c r="H202" s="54" t="s">
        <v>7</v>
      </c>
      <c r="I202" s="54"/>
      <c r="J202" s="54" t="s">
        <v>17</v>
      </c>
      <c r="K202" s="54" t="s">
        <v>18</v>
      </c>
      <c r="L202" s="1" t="s">
        <v>19</v>
      </c>
      <c r="M202" s="11" t="s">
        <v>20</v>
      </c>
      <c r="N202" s="44"/>
    </row>
    <row r="203" spans="1:14" x14ac:dyDescent="0.25">
      <c r="A203" s="45"/>
      <c r="B203" s="45" t="s">
        <v>21</v>
      </c>
      <c r="C203" s="45" t="s">
        <v>21</v>
      </c>
      <c r="D203" s="45" t="s">
        <v>21</v>
      </c>
      <c r="E203" s="45" t="s">
        <v>21</v>
      </c>
      <c r="F203" s="45" t="s">
        <v>21</v>
      </c>
      <c r="G203" s="45" t="s">
        <v>21</v>
      </c>
      <c r="H203" s="55" t="s">
        <v>13</v>
      </c>
      <c r="I203" s="55" t="s">
        <v>152</v>
      </c>
      <c r="J203" s="55" t="s">
        <v>151</v>
      </c>
      <c r="K203" s="55" t="s">
        <v>151</v>
      </c>
      <c r="L203" s="45" t="s">
        <v>22</v>
      </c>
      <c r="M203" s="46"/>
      <c r="N203" s="47"/>
    </row>
    <row r="204" spans="1:14" x14ac:dyDescent="0.25">
      <c r="A204" s="48" t="s">
        <v>153</v>
      </c>
      <c r="B204" s="48">
        <v>18</v>
      </c>
      <c r="C204" s="48">
        <v>22</v>
      </c>
      <c r="D204" s="48">
        <v>1370</v>
      </c>
      <c r="E204" s="48">
        <v>1356</v>
      </c>
      <c r="F204" s="48">
        <v>0</v>
      </c>
      <c r="G204" s="48">
        <v>0</v>
      </c>
      <c r="H204" s="56">
        <v>560</v>
      </c>
      <c r="I204" s="57">
        <v>6720</v>
      </c>
      <c r="J204" s="58">
        <v>50</v>
      </c>
      <c r="K204" s="56">
        <v>142</v>
      </c>
      <c r="L204" s="48">
        <v>0</v>
      </c>
      <c r="M204" s="50">
        <v>0</v>
      </c>
      <c r="N204" s="48">
        <v>24</v>
      </c>
    </row>
    <row r="205" spans="1:14" x14ac:dyDescent="0.25">
      <c r="A205" s="9" t="s">
        <v>154</v>
      </c>
      <c r="B205" s="9">
        <v>9</v>
      </c>
      <c r="C205" s="9">
        <v>24</v>
      </c>
      <c r="D205" s="9">
        <v>96</v>
      </c>
      <c r="E205" s="9">
        <v>1207</v>
      </c>
      <c r="F205" s="48">
        <v>0</v>
      </c>
      <c r="G205" s="9">
        <v>115</v>
      </c>
      <c r="H205" s="56">
        <v>560</v>
      </c>
      <c r="I205" s="57">
        <v>6720</v>
      </c>
      <c r="J205" s="60">
        <v>50</v>
      </c>
      <c r="K205" s="56">
        <v>142</v>
      </c>
      <c r="L205" s="62"/>
      <c r="M205" s="51"/>
      <c r="N205" s="9">
        <v>15</v>
      </c>
    </row>
    <row r="206" spans="1:14" x14ac:dyDescent="0.25">
      <c r="A206" s="9" t="s">
        <v>155</v>
      </c>
      <c r="B206" s="9">
        <v>16</v>
      </c>
      <c r="C206" s="9">
        <v>23</v>
      </c>
      <c r="D206" s="9">
        <v>270</v>
      </c>
      <c r="E206" s="9">
        <v>1346</v>
      </c>
      <c r="F206" s="48">
        <v>0</v>
      </c>
      <c r="G206" s="9">
        <v>155</v>
      </c>
      <c r="H206" s="56">
        <v>560</v>
      </c>
      <c r="I206" s="57">
        <v>6720</v>
      </c>
      <c r="J206" s="60">
        <v>50</v>
      </c>
      <c r="K206" s="56">
        <v>142</v>
      </c>
      <c r="L206" s="62"/>
      <c r="M206" s="51"/>
      <c r="N206" s="9">
        <v>20</v>
      </c>
    </row>
    <row r="207" spans="1:14" x14ac:dyDescent="0.25">
      <c r="A207" s="9" t="s">
        <v>156</v>
      </c>
      <c r="B207" s="9">
        <v>13</v>
      </c>
      <c r="C207" s="9">
        <v>25</v>
      </c>
      <c r="D207" s="9">
        <v>150</v>
      </c>
      <c r="E207" s="9">
        <v>1450</v>
      </c>
      <c r="F207" s="48">
        <v>0</v>
      </c>
      <c r="G207" s="9">
        <v>323</v>
      </c>
      <c r="H207" s="56">
        <v>560</v>
      </c>
      <c r="I207" s="57">
        <v>6720</v>
      </c>
      <c r="J207" s="60">
        <v>50</v>
      </c>
      <c r="K207" s="56">
        <v>142</v>
      </c>
      <c r="L207" s="62"/>
      <c r="M207" s="51"/>
      <c r="N207" s="48">
        <v>13</v>
      </c>
    </row>
    <row r="208" spans="1:14" s="26" customFormat="1" x14ac:dyDescent="0.25">
      <c r="A208" s="63" t="s">
        <v>157</v>
      </c>
      <c r="B208" s="63">
        <v>12</v>
      </c>
      <c r="C208" s="63">
        <v>27</v>
      </c>
      <c r="D208" s="63">
        <v>150</v>
      </c>
      <c r="E208" s="63">
        <v>2080</v>
      </c>
      <c r="F208" s="64">
        <v>0</v>
      </c>
      <c r="G208" s="63">
        <v>644</v>
      </c>
      <c r="H208" s="56">
        <v>560</v>
      </c>
      <c r="I208" s="57">
        <v>6720</v>
      </c>
      <c r="J208" s="60">
        <v>50</v>
      </c>
      <c r="K208" s="56">
        <v>142</v>
      </c>
      <c r="L208" s="68"/>
      <c r="M208" s="69"/>
      <c r="N208" s="9">
        <v>14</v>
      </c>
    </row>
    <row r="209" spans="1:14" x14ac:dyDescent="0.25">
      <c r="A209" s="9" t="s">
        <v>158</v>
      </c>
      <c r="B209" s="9">
        <v>7</v>
      </c>
      <c r="C209" s="9">
        <v>26</v>
      </c>
      <c r="D209" s="9">
        <v>60</v>
      </c>
      <c r="E209" s="9">
        <v>2052</v>
      </c>
      <c r="F209" s="48">
        <v>120</v>
      </c>
      <c r="G209" s="9">
        <v>783</v>
      </c>
      <c r="H209" s="56">
        <v>560</v>
      </c>
      <c r="I209" s="57">
        <v>6720</v>
      </c>
      <c r="J209" s="60">
        <v>50</v>
      </c>
      <c r="K209" s="56">
        <v>142</v>
      </c>
      <c r="L209" s="62"/>
      <c r="M209" s="51"/>
      <c r="N209" s="9">
        <v>12</v>
      </c>
    </row>
    <row r="210" spans="1:14" x14ac:dyDescent="0.25">
      <c r="A210" s="9" t="s">
        <v>159</v>
      </c>
      <c r="B210" s="9">
        <v>5</v>
      </c>
      <c r="C210" s="9">
        <v>25</v>
      </c>
      <c r="D210" s="9">
        <v>50</v>
      </c>
      <c r="E210" s="9">
        <v>1320</v>
      </c>
      <c r="F210" s="48">
        <v>0</v>
      </c>
      <c r="G210" s="9">
        <v>87</v>
      </c>
      <c r="H210" s="56">
        <v>560</v>
      </c>
      <c r="I210" s="57">
        <v>6720</v>
      </c>
      <c r="J210" s="60">
        <v>50</v>
      </c>
      <c r="K210" s="56">
        <v>142</v>
      </c>
      <c r="L210" s="62"/>
      <c r="M210" s="51"/>
      <c r="N210" s="9">
        <v>8</v>
      </c>
    </row>
    <row r="211" spans="1:14" x14ac:dyDescent="0.25">
      <c r="A211" s="9" t="s">
        <v>168</v>
      </c>
      <c r="B211" s="9">
        <v>3</v>
      </c>
      <c r="C211" s="9">
        <v>27</v>
      </c>
      <c r="D211" s="9">
        <v>50</v>
      </c>
      <c r="E211" s="9">
        <v>1477</v>
      </c>
      <c r="F211" s="48">
        <v>0</v>
      </c>
      <c r="G211" s="9">
        <v>91</v>
      </c>
      <c r="H211" s="56">
        <v>560</v>
      </c>
      <c r="I211" s="57">
        <v>6720</v>
      </c>
      <c r="J211" s="60">
        <v>50</v>
      </c>
      <c r="K211" s="56">
        <v>142</v>
      </c>
      <c r="L211" s="62"/>
      <c r="M211" s="51"/>
      <c r="N211" s="63">
        <v>6</v>
      </c>
    </row>
    <row r="212" spans="1:14" x14ac:dyDescent="0.25">
      <c r="A212" s="9" t="s">
        <v>161</v>
      </c>
      <c r="B212" s="9">
        <v>8</v>
      </c>
      <c r="C212" s="9">
        <v>25</v>
      </c>
      <c r="D212" s="9">
        <v>100</v>
      </c>
      <c r="E212" s="9">
        <v>1920</v>
      </c>
      <c r="F212" s="48">
        <v>210</v>
      </c>
      <c r="G212" s="9">
        <v>1045</v>
      </c>
      <c r="H212" s="56">
        <v>560</v>
      </c>
      <c r="I212" s="57">
        <v>6720</v>
      </c>
      <c r="J212" s="60">
        <v>50</v>
      </c>
      <c r="K212" s="56">
        <v>142</v>
      </c>
      <c r="L212" s="62"/>
      <c r="M212" s="51"/>
      <c r="N212" s="9">
        <v>13</v>
      </c>
    </row>
    <row r="213" spans="1:14" x14ac:dyDescent="0.25">
      <c r="A213" s="9" t="s">
        <v>162</v>
      </c>
      <c r="B213" s="9">
        <v>14</v>
      </c>
      <c r="C213" s="9">
        <v>22</v>
      </c>
      <c r="D213" s="9">
        <v>182</v>
      </c>
      <c r="E213" s="9">
        <v>1850</v>
      </c>
      <c r="F213" s="48">
        <v>100</v>
      </c>
      <c r="G213" s="9">
        <v>1554</v>
      </c>
      <c r="H213" s="56">
        <v>560</v>
      </c>
      <c r="I213" s="57">
        <v>6720</v>
      </c>
      <c r="J213" s="60">
        <v>50</v>
      </c>
      <c r="K213" s="56">
        <v>142</v>
      </c>
      <c r="L213" s="62"/>
      <c r="M213" s="51"/>
      <c r="N213" s="9">
        <v>20</v>
      </c>
    </row>
    <row r="214" spans="1:14" x14ac:dyDescent="0.25">
      <c r="A214" s="9" t="s">
        <v>163</v>
      </c>
      <c r="B214" s="9">
        <v>13</v>
      </c>
      <c r="C214" s="9">
        <v>20</v>
      </c>
      <c r="D214" s="9">
        <v>210</v>
      </c>
      <c r="E214" s="9">
        <v>1625</v>
      </c>
      <c r="F214" s="48">
        <v>0</v>
      </c>
      <c r="G214" s="9">
        <v>1955</v>
      </c>
      <c r="H214" s="56">
        <v>560</v>
      </c>
      <c r="I214" s="57">
        <v>6720</v>
      </c>
      <c r="J214" s="60">
        <v>50</v>
      </c>
      <c r="K214" s="56">
        <v>142</v>
      </c>
      <c r="L214" s="62"/>
      <c r="M214" s="51"/>
      <c r="N214" s="9">
        <v>19</v>
      </c>
    </row>
    <row r="215" spans="1:14" x14ac:dyDescent="0.25">
      <c r="A215" s="9" t="s">
        <v>164</v>
      </c>
      <c r="B215" s="9">
        <v>15</v>
      </c>
      <c r="C215" s="9">
        <v>19</v>
      </c>
      <c r="D215" s="9">
        <v>100</v>
      </c>
      <c r="E215" s="9">
        <v>2380</v>
      </c>
      <c r="F215" s="9">
        <v>0</v>
      </c>
      <c r="G215" s="9">
        <v>1950</v>
      </c>
      <c r="H215" s="56">
        <v>560</v>
      </c>
      <c r="I215" s="57">
        <v>6720</v>
      </c>
      <c r="J215" s="60">
        <v>50</v>
      </c>
      <c r="K215" s="56">
        <v>142</v>
      </c>
      <c r="L215" s="62"/>
      <c r="M215" s="51"/>
      <c r="N215" s="9">
        <v>11</v>
      </c>
    </row>
    <row r="216" spans="1:14" x14ac:dyDescent="0.25">
      <c r="A216" s="9"/>
      <c r="B216" s="9" t="s">
        <v>31</v>
      </c>
      <c r="C216" s="9" t="s">
        <v>31</v>
      </c>
      <c r="D216" s="9" t="s">
        <v>31</v>
      </c>
      <c r="E216" s="9" t="s">
        <v>31</v>
      </c>
      <c r="F216" s="9" t="s">
        <v>31</v>
      </c>
      <c r="G216" s="9" t="s">
        <v>31</v>
      </c>
      <c r="H216" s="60"/>
      <c r="I216" s="60"/>
      <c r="J216" s="60">
        <f>SUM(J205:J215)</f>
        <v>550</v>
      </c>
      <c r="K216" s="59">
        <f>SUM(K204:K215)</f>
        <v>1704</v>
      </c>
      <c r="L216" s="9"/>
      <c r="M216" s="51"/>
      <c r="N216" s="9">
        <f>SUM(N204:N215)</f>
        <v>175</v>
      </c>
    </row>
    <row r="217" spans="1:14" x14ac:dyDescent="0.25">
      <c r="A217" s="70" t="s">
        <v>172</v>
      </c>
      <c r="B217" s="70">
        <f>SUM(B204:B215 )</f>
        <v>133</v>
      </c>
      <c r="C217" s="70">
        <f>SUM(C204:C215)</f>
        <v>285</v>
      </c>
      <c r="D217" s="70">
        <f>SUM(D204:D215)</f>
        <v>2788</v>
      </c>
      <c r="E217" s="70">
        <f>SUM(E204:E215)</f>
        <v>20063</v>
      </c>
      <c r="F217" s="70">
        <f>SUM(F204:F215)</f>
        <v>430</v>
      </c>
      <c r="G217" s="70">
        <f>SUM(G204:G215)</f>
        <v>8702</v>
      </c>
    </row>
    <row r="218" spans="1:14" x14ac:dyDescent="0.25">
      <c r="A218" s="70" t="s">
        <v>31</v>
      </c>
      <c r="B218" s="70" t="s">
        <v>31</v>
      </c>
      <c r="C218" s="70" t="s">
        <v>31</v>
      </c>
      <c r="D218" s="70" t="s">
        <v>31</v>
      </c>
      <c r="E218" s="70" t="s">
        <v>31</v>
      </c>
      <c r="F218" s="70" t="s">
        <v>31</v>
      </c>
      <c r="G218" s="70" t="s">
        <v>31</v>
      </c>
    </row>
    <row r="219" spans="1:14" x14ac:dyDescent="0.25">
      <c r="B219" t="s">
        <v>31</v>
      </c>
      <c r="C219" t="s">
        <v>31</v>
      </c>
    </row>
    <row r="220" spans="1:14" x14ac:dyDescent="0.25">
      <c r="C220" t="s">
        <v>31</v>
      </c>
      <c r="G220" t="s">
        <v>186</v>
      </c>
    </row>
  </sheetData>
  <mergeCells count="100">
    <mergeCell ref="L8:M8"/>
    <mergeCell ref="N8:N10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37:M37"/>
    <mergeCell ref="N37:N39"/>
    <mergeCell ref="B38:C38"/>
    <mergeCell ref="D38:E38"/>
    <mergeCell ref="H38:I38"/>
    <mergeCell ref="L38:M38"/>
    <mergeCell ref="B37:C37"/>
    <mergeCell ref="D37:E37"/>
    <mergeCell ref="F37:G37"/>
    <mergeCell ref="H37:I37"/>
    <mergeCell ref="J37:K37"/>
    <mergeCell ref="L64:M64"/>
    <mergeCell ref="N64:N66"/>
    <mergeCell ref="B65:C65"/>
    <mergeCell ref="D65:E65"/>
    <mergeCell ref="H65:I65"/>
    <mergeCell ref="J65:K65"/>
    <mergeCell ref="L65:M65"/>
    <mergeCell ref="D66:E66"/>
    <mergeCell ref="B64:C64"/>
    <mergeCell ref="D64:E64"/>
    <mergeCell ref="F64:G64"/>
    <mergeCell ref="H64:I64"/>
    <mergeCell ref="J64:K64"/>
    <mergeCell ref="L92:M92"/>
    <mergeCell ref="N92:N94"/>
    <mergeCell ref="B93:C93"/>
    <mergeCell ref="D93:E93"/>
    <mergeCell ref="H93:I93"/>
    <mergeCell ref="J93:K93"/>
    <mergeCell ref="L93:M93"/>
    <mergeCell ref="D94:E94"/>
    <mergeCell ref="B92:C92"/>
    <mergeCell ref="D92:E92"/>
    <mergeCell ref="F92:G92"/>
    <mergeCell ref="H92:I92"/>
    <mergeCell ref="J92:K92"/>
    <mergeCell ref="L122:M122"/>
    <mergeCell ref="N122:N124"/>
    <mergeCell ref="B123:C123"/>
    <mergeCell ref="D123:E123"/>
    <mergeCell ref="H123:I123"/>
    <mergeCell ref="J123:K123"/>
    <mergeCell ref="L123:M123"/>
    <mergeCell ref="D124:E124"/>
    <mergeCell ref="B122:C122"/>
    <mergeCell ref="D122:E122"/>
    <mergeCell ref="F122:G122"/>
    <mergeCell ref="H122:I122"/>
    <mergeCell ref="J122:K122"/>
    <mergeCell ref="L149:M149"/>
    <mergeCell ref="N149:N151"/>
    <mergeCell ref="B150:C150"/>
    <mergeCell ref="D150:E150"/>
    <mergeCell ref="H150:I150"/>
    <mergeCell ref="J150:K150"/>
    <mergeCell ref="L150:M150"/>
    <mergeCell ref="D151:E151"/>
    <mergeCell ref="B149:C149"/>
    <mergeCell ref="D149:E149"/>
    <mergeCell ref="F149:G149"/>
    <mergeCell ref="H149:I149"/>
    <mergeCell ref="J149:K149"/>
    <mergeCell ref="L175:M175"/>
    <mergeCell ref="N175:N177"/>
    <mergeCell ref="B176:C176"/>
    <mergeCell ref="D176:E176"/>
    <mergeCell ref="H176:I176"/>
    <mergeCell ref="J176:K176"/>
    <mergeCell ref="L176:M176"/>
    <mergeCell ref="D177:E177"/>
    <mergeCell ref="B175:C175"/>
    <mergeCell ref="D175:E175"/>
    <mergeCell ref="F175:G175"/>
    <mergeCell ref="H175:I175"/>
    <mergeCell ref="J175:K175"/>
    <mergeCell ref="L199:M199"/>
    <mergeCell ref="N199:N201"/>
    <mergeCell ref="B200:C200"/>
    <mergeCell ref="D200:E200"/>
    <mergeCell ref="H200:I200"/>
    <mergeCell ref="J200:K200"/>
    <mergeCell ref="L200:M200"/>
    <mergeCell ref="D201:E201"/>
    <mergeCell ref="B199:C199"/>
    <mergeCell ref="D199:E199"/>
    <mergeCell ref="F199:G199"/>
    <mergeCell ref="H199:I199"/>
    <mergeCell ref="J199:K199"/>
  </mergeCells>
  <pageMargins left="0.7" right="0.7" top="0.75" bottom="0.75" header="0.3" footer="0.3"/>
  <pageSetup paperSize="9" scale="72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35"/>
  <sheetViews>
    <sheetView topLeftCell="A103" workbookViewId="0">
      <selection activeCell="A120" sqref="A120:M137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178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38</v>
      </c>
      <c r="C13" s="9">
        <v>174</v>
      </c>
      <c r="D13" s="9">
        <v>930</v>
      </c>
      <c r="E13" s="9">
        <v>12500</v>
      </c>
      <c r="F13" s="9">
        <v>0</v>
      </c>
      <c r="G13" s="9">
        <v>4200</v>
      </c>
      <c r="H13" s="10">
        <v>0.53</v>
      </c>
      <c r="I13" s="10">
        <v>1</v>
      </c>
      <c r="J13" s="20">
        <v>0.48</v>
      </c>
      <c r="K13" s="10">
        <v>1</v>
      </c>
      <c r="L13" s="9" t="s">
        <v>31</v>
      </c>
      <c r="M13" s="9">
        <v>93</v>
      </c>
    </row>
    <row r="14" spans="1:13" x14ac:dyDescent="0.25">
      <c r="A14" s="9" t="s">
        <v>24</v>
      </c>
      <c r="B14" s="9">
        <v>32</v>
      </c>
      <c r="C14" s="9">
        <v>69</v>
      </c>
      <c r="D14" s="9">
        <v>1100</v>
      </c>
      <c r="E14" s="9">
        <v>3069</v>
      </c>
      <c r="F14" s="9">
        <v>0</v>
      </c>
      <c r="G14" s="9">
        <v>919</v>
      </c>
      <c r="H14" s="10">
        <v>1</v>
      </c>
      <c r="I14" s="10">
        <v>1</v>
      </c>
      <c r="J14" s="20">
        <v>0.43</v>
      </c>
      <c r="K14" s="10">
        <v>1</v>
      </c>
      <c r="L14" s="9" t="s">
        <v>31</v>
      </c>
      <c r="M14" s="9">
        <v>110</v>
      </c>
    </row>
    <row r="15" spans="1:13" x14ac:dyDescent="0.25">
      <c r="A15" s="9" t="s">
        <v>25</v>
      </c>
      <c r="B15" s="9">
        <v>13</v>
      </c>
      <c r="C15" s="9">
        <v>16</v>
      </c>
      <c r="D15" s="9">
        <v>62</v>
      </c>
      <c r="E15" s="9">
        <v>200</v>
      </c>
      <c r="F15" s="9">
        <v>0</v>
      </c>
      <c r="G15" s="9">
        <v>21</v>
      </c>
      <c r="H15" s="10">
        <v>0.68</v>
      </c>
      <c r="I15" s="10">
        <v>1</v>
      </c>
      <c r="J15" s="20">
        <v>0</v>
      </c>
      <c r="K15" s="10">
        <v>1</v>
      </c>
      <c r="L15" s="9" t="s">
        <v>31</v>
      </c>
      <c r="M15" s="9">
        <v>6.2</v>
      </c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f>SUM(B13:B16)</f>
        <v>83</v>
      </c>
      <c r="C17" s="9">
        <f>SUM(C13:C16)</f>
        <v>259</v>
      </c>
      <c r="D17" s="9">
        <f>SUM(D13:D15)</f>
        <v>2092</v>
      </c>
      <c r="E17" s="9">
        <f>SUM(E13:E15)</f>
        <v>15769</v>
      </c>
      <c r="F17" s="9">
        <f>SUM(F13:F15)</f>
        <v>0</v>
      </c>
      <c r="G17" s="9">
        <f>SUM(G13:G15)</f>
        <v>5140</v>
      </c>
      <c r="H17" s="9"/>
      <c r="I17" s="9"/>
      <c r="J17" s="9"/>
      <c r="K17" s="9"/>
      <c r="L17" s="24">
        <v>559.86500000000001</v>
      </c>
      <c r="M17" s="9">
        <f>SUM(M13:M15)</f>
        <v>209.2</v>
      </c>
    </row>
    <row r="18" spans="1:13" x14ac:dyDescent="0.25">
      <c r="L18" s="39" t="s">
        <v>31</v>
      </c>
    </row>
    <row r="19" spans="1:13" x14ac:dyDescent="0.25">
      <c r="L19" s="39" t="s">
        <v>31</v>
      </c>
    </row>
    <row r="20" spans="1:13" x14ac:dyDescent="0.25">
      <c r="G20" t="s">
        <v>27</v>
      </c>
    </row>
    <row r="21" spans="1:13" x14ac:dyDescent="0.25">
      <c r="G21" t="s">
        <v>28</v>
      </c>
    </row>
    <row r="25" spans="1:13" x14ac:dyDescent="0.25">
      <c r="I25" t="s">
        <v>0</v>
      </c>
    </row>
    <row r="26" spans="1:13" x14ac:dyDescent="0.25">
      <c r="I26" t="s">
        <v>1</v>
      </c>
    </row>
    <row r="27" spans="1:13" x14ac:dyDescent="0.25">
      <c r="I27" t="s">
        <v>2</v>
      </c>
    </row>
    <row r="29" spans="1:13" x14ac:dyDescent="0.25">
      <c r="C29" t="s">
        <v>3</v>
      </c>
    </row>
    <row r="30" spans="1:13" x14ac:dyDescent="0.25">
      <c r="I30" t="s">
        <v>179</v>
      </c>
    </row>
    <row r="32" spans="1:13" x14ac:dyDescent="0.25">
      <c r="A32" s="1" t="s">
        <v>5</v>
      </c>
      <c r="B32" s="80" t="s">
        <v>6</v>
      </c>
      <c r="C32" s="76"/>
      <c r="D32" s="80" t="s">
        <v>7</v>
      </c>
      <c r="E32" s="76"/>
      <c r="F32" s="80" t="s">
        <v>8</v>
      </c>
      <c r="G32" s="76"/>
      <c r="H32" s="80" t="s">
        <v>9</v>
      </c>
      <c r="I32" s="76"/>
      <c r="J32" s="80" t="s">
        <v>10</v>
      </c>
      <c r="K32" s="76"/>
      <c r="L32" s="75" t="s">
        <v>11</v>
      </c>
      <c r="M32" s="76"/>
    </row>
    <row r="33" spans="1:13" x14ac:dyDescent="0.25">
      <c r="A33" s="2"/>
      <c r="B33" s="77" t="s">
        <v>12</v>
      </c>
      <c r="C33" s="78"/>
      <c r="D33" s="77" t="s">
        <v>13</v>
      </c>
      <c r="E33" s="78"/>
      <c r="F33" s="3"/>
      <c r="G33" s="4"/>
      <c r="H33" s="77" t="s">
        <v>14</v>
      </c>
      <c r="I33" s="78"/>
      <c r="J33" s="3"/>
      <c r="K33" s="4"/>
      <c r="L33" s="79" t="s">
        <v>15</v>
      </c>
      <c r="M33" s="78"/>
    </row>
    <row r="34" spans="1:13" x14ac:dyDescent="0.25">
      <c r="A34" s="5"/>
      <c r="B34" s="6"/>
      <c r="C34" s="7"/>
      <c r="D34" s="6"/>
      <c r="E34" s="7"/>
      <c r="F34" s="6"/>
      <c r="G34" s="7"/>
      <c r="H34" s="6" t="s">
        <v>16</v>
      </c>
      <c r="I34" s="7"/>
      <c r="J34" s="6"/>
      <c r="K34" s="7"/>
      <c r="L34" s="8"/>
      <c r="M34" s="7"/>
    </row>
    <row r="35" spans="1:13" x14ac:dyDescent="0.25">
      <c r="A35" s="1"/>
      <c r="B35" s="1" t="s">
        <v>17</v>
      </c>
      <c r="C35" s="1" t="s">
        <v>18</v>
      </c>
      <c r="D35" s="1" t="s">
        <v>17</v>
      </c>
      <c r="E35" s="1" t="s">
        <v>18</v>
      </c>
      <c r="F35" s="1" t="s">
        <v>17</v>
      </c>
      <c r="G35" s="1" t="s">
        <v>18</v>
      </c>
      <c r="H35" s="1" t="s">
        <v>17</v>
      </c>
      <c r="I35" s="1" t="s">
        <v>18</v>
      </c>
      <c r="J35" s="1" t="s">
        <v>17</v>
      </c>
      <c r="K35" s="1" t="s">
        <v>18</v>
      </c>
      <c r="L35" s="1" t="s">
        <v>19</v>
      </c>
      <c r="M35" s="1" t="s">
        <v>20</v>
      </c>
    </row>
    <row r="36" spans="1:13" x14ac:dyDescent="0.25">
      <c r="A36" s="2"/>
      <c r="B36" s="2" t="s">
        <v>21</v>
      </c>
      <c r="C36" s="2" t="s">
        <v>21</v>
      </c>
      <c r="D36" s="2" t="s">
        <v>21</v>
      </c>
      <c r="E36" s="2" t="s">
        <v>21</v>
      </c>
      <c r="F36" s="2" t="s">
        <v>21</v>
      </c>
      <c r="G36" s="2" t="s">
        <v>21</v>
      </c>
      <c r="H36" s="2" t="s">
        <v>21</v>
      </c>
      <c r="I36" s="2" t="s">
        <v>21</v>
      </c>
      <c r="J36" s="2" t="s">
        <v>21</v>
      </c>
      <c r="K36" s="2" t="s">
        <v>21</v>
      </c>
      <c r="L36" s="2" t="s">
        <v>22</v>
      </c>
      <c r="M36" s="2"/>
    </row>
    <row r="37" spans="1:13" x14ac:dyDescent="0.25">
      <c r="A37" s="9" t="s">
        <v>23</v>
      </c>
      <c r="B37" s="9">
        <v>41</v>
      </c>
      <c r="C37" s="9">
        <v>174</v>
      </c>
      <c r="D37" s="9">
        <v>930</v>
      </c>
      <c r="E37" s="9">
        <v>12500</v>
      </c>
      <c r="F37" s="9">
        <v>0</v>
      </c>
      <c r="G37" s="9">
        <v>4200</v>
      </c>
      <c r="H37" s="10">
        <v>0.53</v>
      </c>
      <c r="I37" s="10">
        <v>1</v>
      </c>
      <c r="J37" s="20">
        <v>0.48</v>
      </c>
      <c r="K37" s="10">
        <v>1</v>
      </c>
      <c r="L37" s="9" t="s">
        <v>31</v>
      </c>
      <c r="M37" s="9">
        <v>93</v>
      </c>
    </row>
    <row r="38" spans="1:13" x14ac:dyDescent="0.25">
      <c r="A38" s="9" t="s">
        <v>24</v>
      </c>
      <c r="B38" s="9">
        <v>32</v>
      </c>
      <c r="C38" s="9">
        <v>69</v>
      </c>
      <c r="D38" s="9">
        <v>1100</v>
      </c>
      <c r="E38" s="9">
        <v>3069</v>
      </c>
      <c r="F38" s="9">
        <v>0</v>
      </c>
      <c r="G38" s="9">
        <v>919</v>
      </c>
      <c r="H38" s="10">
        <v>1</v>
      </c>
      <c r="I38" s="10">
        <v>1</v>
      </c>
      <c r="J38" s="20">
        <v>0.43</v>
      </c>
      <c r="K38" s="10">
        <v>1</v>
      </c>
      <c r="L38" s="9" t="s">
        <v>31</v>
      </c>
      <c r="M38" s="9">
        <v>110</v>
      </c>
    </row>
    <row r="39" spans="1:13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 t="s">
        <v>31</v>
      </c>
      <c r="M39" s="9"/>
    </row>
    <row r="40" spans="1:13" x14ac:dyDescent="0.25">
      <c r="A40" s="9" t="s">
        <v>26</v>
      </c>
      <c r="B40" s="9">
        <f>SUM(B37:B39)</f>
        <v>73</v>
      </c>
      <c r="C40" s="9">
        <f>SUM(C37:C39)</f>
        <v>243</v>
      </c>
      <c r="D40" s="9">
        <f>SUM(D37:D38)</f>
        <v>2030</v>
      </c>
      <c r="E40" s="9">
        <f>SUM(E37:E38)</f>
        <v>15569</v>
      </c>
      <c r="F40" s="9">
        <f>SUM(F37:F38)</f>
        <v>0</v>
      </c>
      <c r="G40" s="9">
        <f>SUM(G37:G38)</f>
        <v>5119</v>
      </c>
      <c r="H40" s="9"/>
      <c r="I40" s="9"/>
      <c r="J40" s="9"/>
      <c r="K40" s="9"/>
      <c r="L40" s="24">
        <v>559.86500000000001</v>
      </c>
      <c r="M40" s="9">
        <f>SUM(M37:M38)</f>
        <v>203</v>
      </c>
    </row>
    <row r="41" spans="1:13" x14ac:dyDescent="0.25">
      <c r="L41" s="39" t="s">
        <v>31</v>
      </c>
    </row>
    <row r="42" spans="1:13" x14ac:dyDescent="0.25">
      <c r="L42" s="39" t="s">
        <v>31</v>
      </c>
    </row>
    <row r="43" spans="1:13" x14ac:dyDescent="0.25">
      <c r="G43" t="s">
        <v>27</v>
      </c>
    </row>
    <row r="44" spans="1:13" x14ac:dyDescent="0.25">
      <c r="G44" t="s">
        <v>28</v>
      </c>
    </row>
    <row r="49" spans="1:13" x14ac:dyDescent="0.25">
      <c r="C49" t="s">
        <v>3</v>
      </c>
    </row>
    <row r="50" spans="1:13" x14ac:dyDescent="0.25">
      <c r="I50" t="s">
        <v>180</v>
      </c>
    </row>
    <row r="52" spans="1:13" x14ac:dyDescent="0.25">
      <c r="A52" s="1" t="s">
        <v>5</v>
      </c>
      <c r="B52" s="80" t="s">
        <v>6</v>
      </c>
      <c r="C52" s="76"/>
      <c r="D52" s="80" t="s">
        <v>7</v>
      </c>
      <c r="E52" s="76"/>
      <c r="F52" s="80" t="s">
        <v>8</v>
      </c>
      <c r="G52" s="76"/>
      <c r="H52" s="80" t="s">
        <v>9</v>
      </c>
      <c r="I52" s="76"/>
      <c r="J52" s="80" t="s">
        <v>10</v>
      </c>
      <c r="K52" s="76"/>
      <c r="L52" s="75" t="s">
        <v>11</v>
      </c>
      <c r="M52" s="76"/>
    </row>
    <row r="53" spans="1:13" x14ac:dyDescent="0.25">
      <c r="A53" s="2"/>
      <c r="B53" s="77" t="s">
        <v>12</v>
      </c>
      <c r="C53" s="78"/>
      <c r="D53" s="77" t="s">
        <v>13</v>
      </c>
      <c r="E53" s="78"/>
      <c r="F53" s="3"/>
      <c r="G53" s="4"/>
      <c r="H53" s="77" t="s">
        <v>14</v>
      </c>
      <c r="I53" s="78"/>
      <c r="J53" s="3"/>
      <c r="K53" s="4"/>
      <c r="L53" s="79" t="s">
        <v>15</v>
      </c>
      <c r="M53" s="78"/>
    </row>
    <row r="54" spans="1:13" x14ac:dyDescent="0.25">
      <c r="A54" s="5"/>
      <c r="B54" s="6"/>
      <c r="C54" s="7"/>
      <c r="D54" s="6"/>
      <c r="E54" s="7"/>
      <c r="F54" s="6"/>
      <c r="G54" s="7"/>
      <c r="H54" s="6" t="s">
        <v>16</v>
      </c>
      <c r="I54" s="7"/>
      <c r="J54" s="6"/>
      <c r="K54" s="7"/>
      <c r="L54" s="8"/>
      <c r="M54" s="7"/>
    </row>
    <row r="55" spans="1:13" x14ac:dyDescent="0.25">
      <c r="A55" s="1"/>
      <c r="B55" s="1" t="s">
        <v>17</v>
      </c>
      <c r="C55" s="1" t="s">
        <v>18</v>
      </c>
      <c r="D55" s="1" t="s">
        <v>17</v>
      </c>
      <c r="E55" s="1" t="s">
        <v>18</v>
      </c>
      <c r="F55" s="1" t="s">
        <v>17</v>
      </c>
      <c r="G55" s="1" t="s">
        <v>18</v>
      </c>
      <c r="H55" s="1" t="s">
        <v>17</v>
      </c>
      <c r="I55" s="1" t="s">
        <v>18</v>
      </c>
      <c r="J55" s="1" t="s">
        <v>17</v>
      </c>
      <c r="K55" s="1" t="s">
        <v>18</v>
      </c>
      <c r="L55" s="1" t="s">
        <v>19</v>
      </c>
      <c r="M55" s="1" t="s">
        <v>20</v>
      </c>
    </row>
    <row r="56" spans="1:13" x14ac:dyDescent="0.25">
      <c r="A56" s="2"/>
      <c r="B56" s="2" t="s">
        <v>21</v>
      </c>
      <c r="C56" s="2" t="s">
        <v>21</v>
      </c>
      <c r="D56" s="2" t="s">
        <v>21</v>
      </c>
      <c r="E56" s="2" t="s">
        <v>21</v>
      </c>
      <c r="F56" s="2" t="s">
        <v>21</v>
      </c>
      <c r="G56" s="2" t="s">
        <v>21</v>
      </c>
      <c r="H56" s="2" t="s">
        <v>21</v>
      </c>
      <c r="I56" s="2" t="s">
        <v>21</v>
      </c>
      <c r="J56" s="2" t="s">
        <v>21</v>
      </c>
      <c r="K56" s="2" t="s">
        <v>21</v>
      </c>
      <c r="L56" s="2" t="s">
        <v>22</v>
      </c>
      <c r="M56" s="2"/>
    </row>
    <row r="57" spans="1:13" x14ac:dyDescent="0.25">
      <c r="A57" s="9" t="s">
        <v>23</v>
      </c>
      <c r="B57" s="9">
        <v>66</v>
      </c>
      <c r="C57" s="9">
        <v>175</v>
      </c>
      <c r="D57" s="9">
        <v>1350</v>
      </c>
      <c r="E57" s="9">
        <v>14123</v>
      </c>
      <c r="F57" s="9">
        <v>370</v>
      </c>
      <c r="G57" s="9">
        <v>5150</v>
      </c>
      <c r="H57" s="10">
        <v>0.81</v>
      </c>
      <c r="I57" s="10">
        <v>1</v>
      </c>
      <c r="J57" s="20">
        <v>0.8</v>
      </c>
      <c r="K57" s="10">
        <v>1</v>
      </c>
      <c r="L57" s="9" t="s">
        <v>31</v>
      </c>
      <c r="M57" s="9">
        <v>135</v>
      </c>
    </row>
    <row r="58" spans="1:13" x14ac:dyDescent="0.25">
      <c r="A58" s="9" t="s">
        <v>24</v>
      </c>
      <c r="B58" s="9">
        <v>68</v>
      </c>
      <c r="C58" s="9">
        <v>122</v>
      </c>
      <c r="D58" s="9">
        <v>1044</v>
      </c>
      <c r="E58" s="9">
        <v>5881</v>
      </c>
      <c r="F58" s="9">
        <v>100</v>
      </c>
      <c r="G58" s="9">
        <v>2705</v>
      </c>
      <c r="H58" s="10">
        <v>1</v>
      </c>
      <c r="I58" s="10">
        <v>1</v>
      </c>
      <c r="J58" s="20">
        <v>0.39</v>
      </c>
      <c r="K58" s="10">
        <v>1</v>
      </c>
      <c r="L58" s="9" t="s">
        <v>31</v>
      </c>
      <c r="M58" s="9">
        <v>121.8</v>
      </c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f>SUM(B57:B59)</f>
        <v>134</v>
      </c>
      <c r="C60" s="9">
        <f>SUM(C57:C59)</f>
        <v>297</v>
      </c>
      <c r="D60" s="9">
        <f>SUM(D57:D58)</f>
        <v>2394</v>
      </c>
      <c r="E60" s="9">
        <f>SUM(E57:E58)</f>
        <v>20004</v>
      </c>
      <c r="F60" s="9">
        <f>SUM(F57:F58)</f>
        <v>470</v>
      </c>
      <c r="G60" s="9">
        <f>SUM(G57:G58)</f>
        <v>7855</v>
      </c>
      <c r="H60" s="9"/>
      <c r="I60" s="9"/>
      <c r="J60" s="9"/>
      <c r="K60" s="9"/>
      <c r="L60" s="24" t="s">
        <v>31</v>
      </c>
      <c r="M60" s="9">
        <f>SUM(M57:M58)</f>
        <v>256.8</v>
      </c>
    </row>
    <row r="61" spans="1:13" x14ac:dyDescent="0.25">
      <c r="G61">
        <f>SUM(F60+G60)</f>
        <v>8325</v>
      </c>
      <c r="L61" s="39" t="s">
        <v>31</v>
      </c>
    </row>
    <row r="62" spans="1:13" x14ac:dyDescent="0.25">
      <c r="D62">
        <f>SUM(D57+E57)</f>
        <v>15473</v>
      </c>
      <c r="E62">
        <f>SUM(D60+E60)</f>
        <v>22398</v>
      </c>
      <c r="L62" s="39" t="s">
        <v>31</v>
      </c>
    </row>
    <row r="63" spans="1:13" x14ac:dyDescent="0.25">
      <c r="G63" t="s">
        <v>27</v>
      </c>
    </row>
    <row r="64" spans="1:13" x14ac:dyDescent="0.25">
      <c r="G64" t="s">
        <v>28</v>
      </c>
    </row>
    <row r="66" spans="1:13" x14ac:dyDescent="0.25">
      <c r="C66" t="s">
        <v>3</v>
      </c>
    </row>
    <row r="67" spans="1:13" x14ac:dyDescent="0.25">
      <c r="I67" t="s">
        <v>181</v>
      </c>
    </row>
    <row r="69" spans="1:13" x14ac:dyDescent="0.25">
      <c r="A69" s="1" t="s">
        <v>5</v>
      </c>
      <c r="B69" s="80" t="s">
        <v>6</v>
      </c>
      <c r="C69" s="76"/>
      <c r="D69" s="80" t="s">
        <v>7</v>
      </c>
      <c r="E69" s="76"/>
      <c r="F69" s="80" t="s">
        <v>8</v>
      </c>
      <c r="G69" s="76"/>
      <c r="H69" s="80" t="s">
        <v>9</v>
      </c>
      <c r="I69" s="76"/>
      <c r="J69" s="80" t="s">
        <v>10</v>
      </c>
      <c r="K69" s="76"/>
      <c r="L69" s="75" t="s">
        <v>11</v>
      </c>
      <c r="M69" s="76"/>
    </row>
    <row r="70" spans="1:13" x14ac:dyDescent="0.25">
      <c r="A70" s="2"/>
      <c r="B70" s="77" t="s">
        <v>12</v>
      </c>
      <c r="C70" s="78"/>
      <c r="D70" s="77" t="s">
        <v>13</v>
      </c>
      <c r="E70" s="78"/>
      <c r="F70" s="3"/>
      <c r="G70" s="4"/>
      <c r="H70" s="77" t="s">
        <v>14</v>
      </c>
      <c r="I70" s="78"/>
      <c r="J70" s="3"/>
      <c r="K70" s="4"/>
      <c r="L70" s="79" t="s">
        <v>15</v>
      </c>
      <c r="M70" s="78"/>
    </row>
    <row r="71" spans="1:13" x14ac:dyDescent="0.25">
      <c r="A71" s="5"/>
      <c r="B71" s="6"/>
      <c r="C71" s="7"/>
      <c r="D71" s="6"/>
      <c r="E71" s="7"/>
      <c r="F71" s="6"/>
      <c r="G71" s="7"/>
      <c r="H71" s="6" t="s">
        <v>16</v>
      </c>
      <c r="I71" s="7"/>
      <c r="J71" s="6"/>
      <c r="K71" s="7"/>
      <c r="L71" s="8"/>
      <c r="M71" s="7"/>
    </row>
    <row r="72" spans="1:13" x14ac:dyDescent="0.25">
      <c r="A72" s="1"/>
      <c r="B72" s="1" t="s">
        <v>17</v>
      </c>
      <c r="C72" s="1" t="s">
        <v>18</v>
      </c>
      <c r="D72" s="1" t="s">
        <v>17</v>
      </c>
      <c r="E72" s="1" t="s">
        <v>18</v>
      </c>
      <c r="F72" s="1" t="s">
        <v>17</v>
      </c>
      <c r="G72" s="1" t="s">
        <v>18</v>
      </c>
      <c r="H72" s="1" t="s">
        <v>17</v>
      </c>
      <c r="I72" s="1" t="s">
        <v>18</v>
      </c>
      <c r="J72" s="1" t="s">
        <v>17</v>
      </c>
      <c r="K72" s="1" t="s">
        <v>18</v>
      </c>
      <c r="L72" s="1" t="s">
        <v>19</v>
      </c>
      <c r="M72" s="1" t="s">
        <v>20</v>
      </c>
    </row>
    <row r="73" spans="1:13" x14ac:dyDescent="0.25">
      <c r="A73" s="2"/>
      <c r="B73" s="2" t="s">
        <v>21</v>
      </c>
      <c r="C73" s="2" t="s">
        <v>21</v>
      </c>
      <c r="D73" s="2" t="s">
        <v>21</v>
      </c>
      <c r="E73" s="2" t="s">
        <v>21</v>
      </c>
      <c r="F73" s="2" t="s">
        <v>21</v>
      </c>
      <c r="G73" s="2" t="s">
        <v>21</v>
      </c>
      <c r="H73" s="2" t="s">
        <v>21</v>
      </c>
      <c r="I73" s="2" t="s">
        <v>21</v>
      </c>
      <c r="J73" s="2" t="s">
        <v>21</v>
      </c>
      <c r="K73" s="2" t="s">
        <v>21</v>
      </c>
      <c r="L73" s="2" t="s">
        <v>22</v>
      </c>
      <c r="M73" s="2"/>
    </row>
    <row r="74" spans="1:13" x14ac:dyDescent="0.25">
      <c r="A74" s="9" t="s">
        <v>23</v>
      </c>
      <c r="B74" s="9">
        <v>23</v>
      </c>
      <c r="C74" s="9">
        <v>157</v>
      </c>
      <c r="D74" s="9">
        <v>852</v>
      </c>
      <c r="E74" s="9">
        <v>15233</v>
      </c>
      <c r="F74" s="9">
        <v>126</v>
      </c>
      <c r="G74" s="9">
        <v>3402</v>
      </c>
      <c r="H74" s="10">
        <v>0.81</v>
      </c>
      <c r="I74" s="10">
        <v>1</v>
      </c>
      <c r="J74" s="20">
        <v>0.8</v>
      </c>
      <c r="K74" s="10">
        <v>1</v>
      </c>
      <c r="L74" s="9" t="s">
        <v>31</v>
      </c>
      <c r="M74" s="9">
        <v>61.4</v>
      </c>
    </row>
    <row r="75" spans="1:13" x14ac:dyDescent="0.25">
      <c r="A75" s="9" t="s">
        <v>24</v>
      </c>
      <c r="B75" s="9">
        <v>23</v>
      </c>
      <c r="C75" s="9">
        <v>63</v>
      </c>
      <c r="D75" s="9">
        <v>662</v>
      </c>
      <c r="E75" s="9">
        <v>5765</v>
      </c>
      <c r="F75" s="9">
        <v>183</v>
      </c>
      <c r="G75" s="9">
        <v>1513</v>
      </c>
      <c r="H75" s="10">
        <v>1</v>
      </c>
      <c r="I75" s="10">
        <v>1</v>
      </c>
      <c r="J75" s="20">
        <v>0.39</v>
      </c>
      <c r="K75" s="10">
        <v>1</v>
      </c>
      <c r="L75" s="9" t="s">
        <v>31</v>
      </c>
      <c r="M75" s="9">
        <v>70.8</v>
      </c>
    </row>
    <row r="76" spans="1:13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 t="s">
        <v>31</v>
      </c>
      <c r="M76" s="9"/>
    </row>
    <row r="77" spans="1:13" x14ac:dyDescent="0.25">
      <c r="A77" s="9" t="s">
        <v>26</v>
      </c>
      <c r="B77" s="9">
        <f>SUM(B74:B76)</f>
        <v>46</v>
      </c>
      <c r="C77" s="9">
        <f>SUM(C74:C76)</f>
        <v>220</v>
      </c>
      <c r="D77" s="9">
        <f>SUM(D74:D75)</f>
        <v>1514</v>
      </c>
      <c r="E77" s="9">
        <f>SUM(E74:E75)</f>
        <v>20998</v>
      </c>
      <c r="F77" s="9">
        <f>SUM(F74:F75)</f>
        <v>309</v>
      </c>
      <c r="G77" s="9">
        <f>SUM(G74:G75)</f>
        <v>4915</v>
      </c>
      <c r="H77" s="9"/>
      <c r="I77" s="9"/>
      <c r="J77" s="9"/>
      <c r="K77" s="9"/>
      <c r="L77" s="24" t="s">
        <v>31</v>
      </c>
      <c r="M77" s="9">
        <f>SUM(M74:M75)</f>
        <v>132.19999999999999</v>
      </c>
    </row>
    <row r="78" spans="1:13" x14ac:dyDescent="0.25">
      <c r="G78">
        <f>SUM(F77+G77)</f>
        <v>5224</v>
      </c>
      <c r="L78" s="39" t="s">
        <v>31</v>
      </c>
    </row>
    <row r="79" spans="1:13" x14ac:dyDescent="0.25">
      <c r="D79">
        <f>SUM(D74+E74)</f>
        <v>16085</v>
      </c>
      <c r="E79">
        <f>SUM(D77+E77)</f>
        <v>22512</v>
      </c>
      <c r="L79" s="39" t="s">
        <v>31</v>
      </c>
    </row>
    <row r="80" spans="1:13" x14ac:dyDescent="0.25">
      <c r="G80" t="s">
        <v>27</v>
      </c>
    </row>
    <row r="81" spans="1:13" x14ac:dyDescent="0.25">
      <c r="G81" t="s">
        <v>28</v>
      </c>
    </row>
    <row r="84" spans="1:13" x14ac:dyDescent="0.25">
      <c r="A84" s="25"/>
      <c r="B84" s="25"/>
      <c r="C84" s="25" t="s">
        <v>3</v>
      </c>
      <c r="D84" s="25"/>
      <c r="E84" s="25"/>
      <c r="F84" s="25"/>
      <c r="G84" s="25"/>
      <c r="H84" s="25"/>
      <c r="I84" s="25"/>
      <c r="J84" s="25"/>
      <c r="K84" s="25"/>
      <c r="L84" s="25"/>
      <c r="M84" s="25"/>
    </row>
    <row r="85" spans="1:13" x14ac:dyDescent="0.25">
      <c r="A85" s="25"/>
      <c r="B85" s="25"/>
      <c r="C85" s="25"/>
      <c r="D85" s="25"/>
      <c r="E85" s="25"/>
      <c r="F85" s="25"/>
      <c r="G85" s="25"/>
      <c r="H85" s="25"/>
      <c r="I85" s="25" t="s">
        <v>182</v>
      </c>
      <c r="J85" s="25"/>
      <c r="K85" s="25"/>
      <c r="L85" s="25"/>
      <c r="M85" s="25"/>
    </row>
    <row r="86" spans="1:13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</row>
    <row r="87" spans="1:13" x14ac:dyDescent="0.25">
      <c r="A87" s="27" t="s">
        <v>5</v>
      </c>
      <c r="B87" s="81" t="s">
        <v>6</v>
      </c>
      <c r="C87" s="82"/>
      <c r="D87" s="81" t="s">
        <v>7</v>
      </c>
      <c r="E87" s="82"/>
      <c r="F87" s="81" t="s">
        <v>8</v>
      </c>
      <c r="G87" s="82"/>
      <c r="H87" s="81" t="s">
        <v>9</v>
      </c>
      <c r="I87" s="82"/>
      <c r="J87" s="81" t="s">
        <v>10</v>
      </c>
      <c r="K87" s="82"/>
      <c r="L87" s="81" t="s">
        <v>11</v>
      </c>
      <c r="M87" s="82"/>
    </row>
    <row r="88" spans="1:13" x14ac:dyDescent="0.25">
      <c r="A88" s="28"/>
      <c r="B88" s="83" t="s">
        <v>12</v>
      </c>
      <c r="C88" s="84"/>
      <c r="D88" s="83" t="s">
        <v>13</v>
      </c>
      <c r="E88" s="84"/>
      <c r="F88" s="25"/>
      <c r="G88" s="29"/>
      <c r="H88" s="83" t="s">
        <v>14</v>
      </c>
      <c r="I88" s="84"/>
      <c r="J88" s="25"/>
      <c r="K88" s="29"/>
      <c r="L88" s="83" t="s">
        <v>15</v>
      </c>
      <c r="M88" s="84"/>
    </row>
    <row r="89" spans="1:13" x14ac:dyDescent="0.25">
      <c r="A89" s="30"/>
      <c r="B89" s="31"/>
      <c r="C89" s="32"/>
      <c r="D89" s="31"/>
      <c r="E89" s="32"/>
      <c r="F89" s="31"/>
      <c r="G89" s="32"/>
      <c r="H89" s="33" t="s">
        <v>16</v>
      </c>
      <c r="I89" s="32"/>
      <c r="J89" s="31"/>
      <c r="K89" s="32"/>
      <c r="L89" s="31"/>
      <c r="M89" s="32"/>
    </row>
    <row r="90" spans="1:13" x14ac:dyDescent="0.25">
      <c r="A90" s="28"/>
      <c r="B90" s="29" t="s">
        <v>17</v>
      </c>
      <c r="C90" s="29" t="s">
        <v>18</v>
      </c>
      <c r="D90" s="29" t="s">
        <v>17</v>
      </c>
      <c r="E90" s="29" t="s">
        <v>18</v>
      </c>
      <c r="F90" s="29" t="s">
        <v>17</v>
      </c>
      <c r="G90" s="29" t="s">
        <v>18</v>
      </c>
      <c r="H90" s="29" t="s">
        <v>17</v>
      </c>
      <c r="I90" s="29" t="s">
        <v>18</v>
      </c>
      <c r="J90" s="29" t="s">
        <v>17</v>
      </c>
      <c r="K90" s="29" t="s">
        <v>18</v>
      </c>
      <c r="L90" s="29" t="s">
        <v>19</v>
      </c>
      <c r="M90" s="29" t="s">
        <v>20</v>
      </c>
    </row>
    <row r="91" spans="1:13" x14ac:dyDescent="0.25">
      <c r="A91" s="28"/>
      <c r="B91" s="29" t="s">
        <v>21</v>
      </c>
      <c r="C91" s="29" t="s">
        <v>21</v>
      </c>
      <c r="D91" s="29" t="s">
        <v>21</v>
      </c>
      <c r="E91" s="29" t="s">
        <v>21</v>
      </c>
      <c r="F91" s="29" t="s">
        <v>21</v>
      </c>
      <c r="G91" s="29" t="s">
        <v>21</v>
      </c>
      <c r="H91" s="29" t="s">
        <v>21</v>
      </c>
      <c r="I91" s="29" t="s">
        <v>21</v>
      </c>
      <c r="J91" s="29" t="s">
        <v>21</v>
      </c>
      <c r="K91" s="29" t="s">
        <v>21</v>
      </c>
      <c r="L91" s="29" t="s">
        <v>22</v>
      </c>
      <c r="M91" s="29"/>
    </row>
    <row r="92" spans="1:13" x14ac:dyDescent="0.25">
      <c r="A92" s="24" t="s">
        <v>23</v>
      </c>
      <c r="B92" s="34">
        <v>24</v>
      </c>
      <c r="C92" s="34">
        <v>155</v>
      </c>
      <c r="D92" s="34">
        <v>980</v>
      </c>
      <c r="E92" s="34">
        <v>12129</v>
      </c>
      <c r="F92" s="34">
        <v>270</v>
      </c>
      <c r="G92" s="34">
        <v>6650</v>
      </c>
      <c r="H92" s="35" t="s">
        <v>31</v>
      </c>
      <c r="I92" s="35" t="s">
        <v>31</v>
      </c>
      <c r="J92" s="35" t="s">
        <v>31</v>
      </c>
      <c r="K92" s="35" t="s">
        <v>31</v>
      </c>
      <c r="L92" s="34" t="s">
        <v>31</v>
      </c>
      <c r="M92" s="34">
        <v>49.5</v>
      </c>
    </row>
    <row r="93" spans="1:13" x14ac:dyDescent="0.25">
      <c r="A93" s="36" t="s">
        <v>24</v>
      </c>
      <c r="B93" s="37">
        <v>21</v>
      </c>
      <c r="C93" s="37">
        <v>94</v>
      </c>
      <c r="D93" s="37">
        <v>603</v>
      </c>
      <c r="E93" s="37">
        <v>5145</v>
      </c>
      <c r="F93" s="37">
        <v>160</v>
      </c>
      <c r="G93" s="37">
        <v>2052</v>
      </c>
      <c r="H93" s="38" t="s">
        <v>31</v>
      </c>
      <c r="I93" s="38" t="s">
        <v>31</v>
      </c>
      <c r="J93" s="38" t="s">
        <v>31</v>
      </c>
      <c r="K93" s="38" t="s">
        <v>31</v>
      </c>
      <c r="L93" s="37" t="s">
        <v>31</v>
      </c>
      <c r="M93" s="37">
        <v>36.6</v>
      </c>
    </row>
    <row r="94" spans="1:13" x14ac:dyDescent="0.25">
      <c r="A94" s="36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 t="s">
        <v>31</v>
      </c>
      <c r="M94" s="37"/>
    </row>
    <row r="95" spans="1:13" x14ac:dyDescent="0.25">
      <c r="A95" s="36" t="s">
        <v>26</v>
      </c>
      <c r="B95" s="37">
        <v>45</v>
      </c>
      <c r="C95" s="37">
        <f>SUM(C92:C94)</f>
        <v>249</v>
      </c>
      <c r="D95" s="37">
        <f>SUM(D92:D94)</f>
        <v>1583</v>
      </c>
      <c r="E95" s="37">
        <f>SUM(E92:E93)</f>
        <v>17274</v>
      </c>
      <c r="F95" s="37">
        <v>430</v>
      </c>
      <c r="G95" s="37">
        <v>8702</v>
      </c>
      <c r="H95" s="37"/>
      <c r="I95" s="37"/>
      <c r="J95" s="37"/>
      <c r="K95" s="37"/>
      <c r="L95" s="37" t="s">
        <v>31</v>
      </c>
      <c r="M95" s="37">
        <v>86.1</v>
      </c>
    </row>
    <row r="96" spans="1:13" x14ac:dyDescent="0.25">
      <c r="A96" s="25"/>
      <c r="B96" s="25"/>
      <c r="C96" s="25">
        <v>294</v>
      </c>
      <c r="D96" s="25"/>
      <c r="E96" s="25"/>
      <c r="F96" s="25"/>
      <c r="G96" s="25">
        <v>9132</v>
      </c>
      <c r="H96" s="25"/>
      <c r="I96" s="25"/>
      <c r="J96" s="25"/>
      <c r="K96" s="25"/>
      <c r="L96" s="71" t="s">
        <v>31</v>
      </c>
      <c r="M96" s="25"/>
    </row>
    <row r="97" spans="1:13" x14ac:dyDescent="0.25">
      <c r="A97" s="25"/>
      <c r="B97" s="25"/>
      <c r="C97" s="25"/>
      <c r="D97" s="25">
        <v>13109</v>
      </c>
      <c r="E97" s="25">
        <f>D95+E95</f>
        <v>18857</v>
      </c>
      <c r="F97" s="25">
        <f>D93+E93</f>
        <v>5748</v>
      </c>
      <c r="G97" s="25"/>
      <c r="H97" s="25"/>
      <c r="I97" s="25"/>
      <c r="J97" s="25"/>
      <c r="K97" s="25"/>
      <c r="L97" s="71" t="s">
        <v>31</v>
      </c>
      <c r="M97" s="25"/>
    </row>
    <row r="98" spans="1:13" x14ac:dyDescent="0.25">
      <c r="A98" s="25"/>
      <c r="B98" s="25"/>
      <c r="C98" s="25"/>
      <c r="D98" s="25"/>
      <c r="E98" s="25"/>
      <c r="F98" s="25"/>
      <c r="G98" s="25" t="s">
        <v>27</v>
      </c>
      <c r="H98" s="25"/>
      <c r="I98" s="25"/>
      <c r="J98" s="25"/>
      <c r="K98" s="25"/>
      <c r="L98" s="25"/>
      <c r="M98" s="25"/>
    </row>
    <row r="99" spans="1:13" x14ac:dyDescent="0.25">
      <c r="A99" s="25"/>
      <c r="B99" s="25"/>
      <c r="C99" s="25"/>
      <c r="D99" s="25"/>
      <c r="E99" s="25">
        <f>D97+F97</f>
        <v>18857</v>
      </c>
      <c r="F99" s="25"/>
      <c r="G99" s="25" t="s">
        <v>28</v>
      </c>
      <c r="H99" s="25"/>
      <c r="I99" s="25"/>
      <c r="J99" s="25"/>
      <c r="K99" s="25"/>
      <c r="L99" s="25"/>
      <c r="M99" s="25"/>
    </row>
    <row r="103" spans="1:13" x14ac:dyDescent="0.25">
      <c r="A103" s="25"/>
      <c r="B103" s="25"/>
      <c r="C103" s="25" t="s">
        <v>3</v>
      </c>
      <c r="D103" s="25"/>
      <c r="E103" s="25"/>
      <c r="F103" s="25"/>
      <c r="G103" s="25"/>
      <c r="H103" s="25"/>
      <c r="I103" s="25"/>
      <c r="J103" s="25"/>
      <c r="K103" s="25"/>
      <c r="L103" s="25"/>
      <c r="M103" s="25"/>
    </row>
    <row r="104" spans="1:13" x14ac:dyDescent="0.25">
      <c r="A104" s="25"/>
      <c r="B104" s="25"/>
      <c r="C104" s="25"/>
      <c r="D104" s="25"/>
      <c r="E104" s="25"/>
      <c r="F104" s="25"/>
      <c r="G104" s="25"/>
      <c r="H104" s="25"/>
      <c r="I104" s="25" t="s">
        <v>185</v>
      </c>
      <c r="J104" s="25"/>
      <c r="K104" s="25"/>
      <c r="L104" s="25"/>
      <c r="M104" s="25"/>
    </row>
    <row r="105" spans="1:13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</row>
    <row r="106" spans="1:13" x14ac:dyDescent="0.25">
      <c r="A106" s="27" t="s">
        <v>5</v>
      </c>
      <c r="B106" s="81" t="s">
        <v>6</v>
      </c>
      <c r="C106" s="82"/>
      <c r="D106" s="81" t="s">
        <v>7</v>
      </c>
      <c r="E106" s="82"/>
      <c r="F106" s="81" t="s">
        <v>8</v>
      </c>
      <c r="G106" s="82"/>
      <c r="H106" s="81" t="s">
        <v>9</v>
      </c>
      <c r="I106" s="82"/>
      <c r="J106" s="81" t="s">
        <v>10</v>
      </c>
      <c r="K106" s="82"/>
      <c r="L106" s="81" t="s">
        <v>11</v>
      </c>
      <c r="M106" s="82"/>
    </row>
    <row r="107" spans="1:13" x14ac:dyDescent="0.25">
      <c r="A107" s="28"/>
      <c r="B107" s="83" t="s">
        <v>12</v>
      </c>
      <c r="C107" s="84"/>
      <c r="D107" s="83" t="s">
        <v>13</v>
      </c>
      <c r="E107" s="84"/>
      <c r="F107" s="25"/>
      <c r="G107" s="29"/>
      <c r="H107" s="83" t="s">
        <v>14</v>
      </c>
      <c r="I107" s="84"/>
      <c r="J107" s="25"/>
      <c r="K107" s="29"/>
      <c r="L107" s="83" t="s">
        <v>15</v>
      </c>
      <c r="M107" s="84"/>
    </row>
    <row r="108" spans="1:13" x14ac:dyDescent="0.25">
      <c r="A108" s="30"/>
      <c r="B108" s="31"/>
      <c r="C108" s="32"/>
      <c r="D108" s="31"/>
      <c r="E108" s="32"/>
      <c r="F108" s="31"/>
      <c r="G108" s="32"/>
      <c r="H108" s="33" t="s">
        <v>16</v>
      </c>
      <c r="I108" s="32"/>
      <c r="J108" s="31"/>
      <c r="K108" s="32"/>
      <c r="L108" s="31"/>
      <c r="M108" s="32"/>
    </row>
    <row r="109" spans="1:13" x14ac:dyDescent="0.25">
      <c r="A109" s="28"/>
      <c r="B109" s="29" t="s">
        <v>17</v>
      </c>
      <c r="C109" s="29" t="s">
        <v>18</v>
      </c>
      <c r="D109" s="29" t="s">
        <v>17</v>
      </c>
      <c r="E109" s="29" t="s">
        <v>18</v>
      </c>
      <c r="F109" s="29" t="s">
        <v>17</v>
      </c>
      <c r="G109" s="29" t="s">
        <v>18</v>
      </c>
      <c r="H109" s="29" t="s">
        <v>17</v>
      </c>
      <c r="I109" s="29" t="s">
        <v>18</v>
      </c>
      <c r="J109" s="29" t="s">
        <v>17</v>
      </c>
      <c r="K109" s="29" t="s">
        <v>18</v>
      </c>
      <c r="L109" s="29" t="s">
        <v>19</v>
      </c>
      <c r="M109" s="29" t="s">
        <v>20</v>
      </c>
    </row>
    <row r="110" spans="1:13" x14ac:dyDescent="0.25">
      <c r="A110" s="28"/>
      <c r="B110" s="29" t="s">
        <v>21</v>
      </c>
      <c r="C110" s="29" t="s">
        <v>21</v>
      </c>
      <c r="D110" s="29" t="s">
        <v>21</v>
      </c>
      <c r="E110" s="29" t="s">
        <v>21</v>
      </c>
      <c r="F110" s="29" t="s">
        <v>21</v>
      </c>
      <c r="G110" s="29" t="s">
        <v>21</v>
      </c>
      <c r="H110" s="29" t="s">
        <v>21</v>
      </c>
      <c r="I110" s="29" t="s">
        <v>21</v>
      </c>
      <c r="J110" s="29" t="s">
        <v>21</v>
      </c>
      <c r="K110" s="29" t="s">
        <v>21</v>
      </c>
      <c r="L110" s="29" t="s">
        <v>22</v>
      </c>
      <c r="M110" s="29"/>
    </row>
    <row r="111" spans="1:13" x14ac:dyDescent="0.25">
      <c r="A111" s="24" t="s">
        <v>23</v>
      </c>
      <c r="B111" s="34">
        <f>январь!B175+февраль!B155+март!B181+апрель!B170+май!B137+июнь!B161+июль!B184+август!B187+сентябрь!B171+октябрь!B140+ноябрь!B145+декабрь!B103</f>
        <v>73</v>
      </c>
      <c r="C111" s="34">
        <v>170</v>
      </c>
      <c r="D111" s="34">
        <f>январь!D175+февраль!D155+март!D181+апрель!D170+май!D137+июнь!D161+июль!D184+август!D187+сентябрь!D171+октябрь!D140+ноябрь!D145+декабрь!D103</f>
        <v>1860</v>
      </c>
      <c r="E111" s="34">
        <f>январь!E175+февраль!E155+март!E181+апрель!E170+май!E137+июнь!E161+июль!E184+август!E187+сентябрь!E171+октябрь!E140+ноябрь!E145+декабрь!E103</f>
        <v>14158</v>
      </c>
      <c r="F111" s="34">
        <v>0</v>
      </c>
      <c r="G111" s="34">
        <v>0</v>
      </c>
      <c r="H111" s="35" t="s">
        <v>31</v>
      </c>
      <c r="I111" s="35" t="s">
        <v>31</v>
      </c>
      <c r="J111" s="35" t="s">
        <v>31</v>
      </c>
      <c r="K111" s="35" t="s">
        <v>31</v>
      </c>
      <c r="L111" s="34" t="s">
        <v>31</v>
      </c>
      <c r="M111" s="73">
        <v>110998</v>
      </c>
    </row>
    <row r="112" spans="1:13" x14ac:dyDescent="0.25">
      <c r="A112" s="36" t="s">
        <v>24</v>
      </c>
      <c r="B112" s="37">
        <f>январь!B176+февраль!B156+март!B182+апрель!B171+май!B138+июнь!B162+июль!B185+август!B188+сентябрь!B172+октябрь!B141+ноябрь!B146+декабрь!B104</f>
        <v>73</v>
      </c>
      <c r="C112" s="37">
        <v>116</v>
      </c>
      <c r="D112" s="37">
        <f>январь!D176+февраль!D156+март!D182+апрель!D171+май!D138+июнь!D162+июль!D185+август!D188+сентябрь!D172+октябрь!D141+ноябрь!D146+декабрь!D104</f>
        <v>1278</v>
      </c>
      <c r="E112" s="37">
        <f>январь!E176+февраль!E156+март!E182+апрель!E171+май!E138+июнь!E162+июль!E185+август!E188+сентябрь!E172+октябрь!E141+ноябрь!E146+декабрь!E104</f>
        <v>5865</v>
      </c>
      <c r="F112" s="37">
        <v>0</v>
      </c>
      <c r="G112" s="37">
        <v>0</v>
      </c>
      <c r="H112" s="38" t="s">
        <v>31</v>
      </c>
      <c r="I112" s="38" t="s">
        <v>31</v>
      </c>
      <c r="J112" s="38" t="s">
        <v>31</v>
      </c>
      <c r="K112" s="38" t="s">
        <v>31</v>
      </c>
      <c r="L112" s="37" t="s">
        <v>31</v>
      </c>
      <c r="M112" s="72">
        <v>84300</v>
      </c>
    </row>
    <row r="113" spans="1:13" x14ac:dyDescent="0.25">
      <c r="A113" s="36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 t="s">
        <v>31</v>
      </c>
      <c r="M113" s="37"/>
    </row>
    <row r="114" spans="1:13" x14ac:dyDescent="0.25">
      <c r="A114" s="36" t="s">
        <v>26</v>
      </c>
      <c r="B114" s="37">
        <f>SUM(B111:B113)</f>
        <v>146</v>
      </c>
      <c r="C114" s="37">
        <f>SUM(C111:C113)</f>
        <v>286</v>
      </c>
      <c r="D114" s="37">
        <f>SUM(D111:D113)</f>
        <v>3138</v>
      </c>
      <c r="E114" s="37">
        <f>SUM(E111:E112)</f>
        <v>20023</v>
      </c>
      <c r="F114" s="37">
        <f>SUM(F111:F112)</f>
        <v>0</v>
      </c>
      <c r="G114" s="37">
        <f>SUM(G111:G112)</f>
        <v>0</v>
      </c>
      <c r="H114" s="37"/>
      <c r="I114" s="37"/>
      <c r="J114" s="37"/>
      <c r="K114" s="37"/>
      <c r="L114" s="37" t="s">
        <v>31</v>
      </c>
      <c r="M114" s="37">
        <f>SUM(M111:M113)</f>
        <v>195298</v>
      </c>
    </row>
    <row r="115" spans="1:13" x14ac:dyDescent="0.25">
      <c r="A115" s="25"/>
      <c r="B115" s="25"/>
      <c r="C115" s="25">
        <v>294</v>
      </c>
      <c r="D115" s="25"/>
      <c r="E115" s="25"/>
      <c r="F115" s="25"/>
      <c r="G115" s="25">
        <v>9132</v>
      </c>
      <c r="H115" s="25"/>
      <c r="I115" s="25"/>
      <c r="J115" s="25"/>
      <c r="K115" s="25"/>
      <c r="L115" s="71" t="s">
        <v>31</v>
      </c>
      <c r="M115" s="25"/>
    </row>
    <row r="116" spans="1:13" x14ac:dyDescent="0.25">
      <c r="A116" s="25"/>
      <c r="B116" s="25"/>
      <c r="C116" s="25"/>
      <c r="D116" s="25">
        <v>13109</v>
      </c>
      <c r="E116" s="25">
        <f>D114+E114</f>
        <v>23161</v>
      </c>
      <c r="F116" s="25">
        <f>D112+E112</f>
        <v>7143</v>
      </c>
      <c r="G116" s="25"/>
      <c r="H116" s="25"/>
      <c r="I116" s="25"/>
      <c r="J116" s="25"/>
      <c r="K116" s="25"/>
      <c r="L116" s="71" t="s">
        <v>31</v>
      </c>
      <c r="M116" s="25"/>
    </row>
    <row r="117" spans="1:13" x14ac:dyDescent="0.25">
      <c r="A117" s="25"/>
      <c r="B117" s="25"/>
      <c r="C117" s="25"/>
      <c r="D117" s="25"/>
      <c r="E117" s="25"/>
      <c r="F117" s="25"/>
      <c r="G117" s="25" t="s">
        <v>27</v>
      </c>
      <c r="H117" s="25"/>
      <c r="I117" s="25"/>
      <c r="J117" s="25"/>
      <c r="K117" s="25"/>
      <c r="L117" s="25"/>
      <c r="M117" s="25"/>
    </row>
    <row r="118" spans="1:13" x14ac:dyDescent="0.25">
      <c r="A118" s="25"/>
      <c r="B118" s="25"/>
      <c r="C118" s="25"/>
      <c r="D118" s="25"/>
      <c r="E118" s="25">
        <f>D116+F116</f>
        <v>20252</v>
      </c>
      <c r="F118" s="25"/>
      <c r="G118" s="25" t="s">
        <v>28</v>
      </c>
      <c r="H118" s="25"/>
      <c r="I118" s="25"/>
      <c r="J118" s="25"/>
      <c r="K118" s="25"/>
      <c r="L118" s="25"/>
      <c r="M118" s="25"/>
    </row>
    <row r="120" spans="1:13" x14ac:dyDescent="0.25">
      <c r="A120" s="25"/>
      <c r="B120" s="25"/>
      <c r="C120" s="25" t="s">
        <v>3</v>
      </c>
      <c r="D120" s="25"/>
      <c r="E120" s="25"/>
      <c r="F120" s="25"/>
      <c r="G120" s="25"/>
      <c r="H120" s="25"/>
      <c r="I120" s="25"/>
      <c r="J120" s="25"/>
      <c r="K120" s="25"/>
      <c r="L120" s="25"/>
      <c r="M120" s="25"/>
    </row>
    <row r="121" spans="1:13" x14ac:dyDescent="0.25">
      <c r="A121" s="25"/>
      <c r="B121" s="25"/>
      <c r="C121" s="25"/>
      <c r="D121" s="25"/>
      <c r="E121" s="25"/>
      <c r="F121" s="25"/>
      <c r="G121" s="25"/>
      <c r="H121" s="25"/>
      <c r="I121" s="25" t="s">
        <v>199</v>
      </c>
      <c r="J121" s="25"/>
      <c r="K121" s="25"/>
      <c r="L121" s="25"/>
      <c r="M121" s="25"/>
    </row>
    <row r="122" spans="1:13" ht="15.75" thickBot="1" x14ac:dyDescent="0.3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</row>
    <row r="123" spans="1:13" x14ac:dyDescent="0.25">
      <c r="A123" s="27" t="s">
        <v>5</v>
      </c>
      <c r="B123" s="81" t="s">
        <v>6</v>
      </c>
      <c r="C123" s="82"/>
      <c r="D123" s="81" t="s">
        <v>7</v>
      </c>
      <c r="E123" s="82"/>
      <c r="F123" s="81" t="s">
        <v>8</v>
      </c>
      <c r="G123" s="82"/>
      <c r="H123" s="81" t="s">
        <v>9</v>
      </c>
      <c r="I123" s="82"/>
      <c r="J123" s="81" t="s">
        <v>10</v>
      </c>
      <c r="K123" s="82"/>
      <c r="L123" s="81" t="s">
        <v>11</v>
      </c>
      <c r="M123" s="82"/>
    </row>
    <row r="124" spans="1:13" x14ac:dyDescent="0.25">
      <c r="A124" s="28"/>
      <c r="B124" s="83" t="s">
        <v>12</v>
      </c>
      <c r="C124" s="84"/>
      <c r="D124" s="83" t="s">
        <v>13</v>
      </c>
      <c r="E124" s="84"/>
      <c r="F124" s="25"/>
      <c r="G124" s="29"/>
      <c r="H124" s="83" t="s">
        <v>14</v>
      </c>
      <c r="I124" s="84"/>
      <c r="J124" s="25"/>
      <c r="K124" s="29"/>
      <c r="L124" s="83" t="s">
        <v>15</v>
      </c>
      <c r="M124" s="84"/>
    </row>
    <row r="125" spans="1:13" ht="15.75" thickBot="1" x14ac:dyDescent="0.3">
      <c r="A125" s="30"/>
      <c r="B125" s="31"/>
      <c r="C125" s="32"/>
      <c r="D125" s="31"/>
      <c r="E125" s="32"/>
      <c r="F125" s="31"/>
      <c r="G125" s="32"/>
      <c r="H125" s="33" t="s">
        <v>16</v>
      </c>
      <c r="I125" s="32"/>
      <c r="J125" s="31"/>
      <c r="K125" s="32"/>
      <c r="L125" s="31"/>
      <c r="M125" s="32"/>
    </row>
    <row r="126" spans="1:13" x14ac:dyDescent="0.25">
      <c r="A126" s="28"/>
      <c r="B126" s="29" t="s">
        <v>17</v>
      </c>
      <c r="C126" s="29" t="s">
        <v>18</v>
      </c>
      <c r="D126" s="29" t="s">
        <v>17</v>
      </c>
      <c r="E126" s="29" t="s">
        <v>18</v>
      </c>
      <c r="F126" s="29" t="s">
        <v>17</v>
      </c>
      <c r="G126" s="29" t="s">
        <v>18</v>
      </c>
      <c r="H126" s="29" t="s">
        <v>17</v>
      </c>
      <c r="I126" s="29" t="s">
        <v>18</v>
      </c>
      <c r="J126" s="29" t="s">
        <v>17</v>
      </c>
      <c r="K126" s="29" t="s">
        <v>18</v>
      </c>
      <c r="L126" s="29" t="s">
        <v>19</v>
      </c>
      <c r="M126" s="29" t="s">
        <v>20</v>
      </c>
    </row>
    <row r="127" spans="1:13" x14ac:dyDescent="0.25">
      <c r="A127" s="28"/>
      <c r="B127" s="29" t="s">
        <v>21</v>
      </c>
      <c r="C127" s="29" t="s">
        <v>21</v>
      </c>
      <c r="D127" s="29" t="s">
        <v>21</v>
      </c>
      <c r="E127" s="29" t="s">
        <v>21</v>
      </c>
      <c r="F127" s="29" t="s">
        <v>21</v>
      </c>
      <c r="G127" s="29" t="s">
        <v>21</v>
      </c>
      <c r="H127" s="29" t="s">
        <v>21</v>
      </c>
      <c r="I127" s="29" t="s">
        <v>21</v>
      </c>
      <c r="J127" s="29" t="s">
        <v>21</v>
      </c>
      <c r="K127" s="29" t="s">
        <v>21</v>
      </c>
      <c r="L127" s="29" t="s">
        <v>22</v>
      </c>
      <c r="M127" s="29"/>
    </row>
    <row r="128" spans="1:13" x14ac:dyDescent="0.25">
      <c r="A128" s="24" t="s">
        <v>23</v>
      </c>
      <c r="B128" s="34">
        <f>январь!B192+февраль!B170+март!B197+апрель!B185+май!B153+июнь!B177+июль!B202+август!B202+сентябрь!B188+октябрь!B157+ноябрь!B162+декабрь!B120</f>
        <v>80</v>
      </c>
      <c r="C128" s="34">
        <f>январь!C192+февраль!C170+март!C197+апрель!C185+май!C153+июнь!C177+июль!C202+август!C202+сентябрь!C188+октябрь!C157+ноябрь!C162+декабрь!C120</f>
        <v>169</v>
      </c>
      <c r="D128" s="34">
        <f>январь!D192+февраль!D170+март!D197+апрель!D185+май!D153+июнь!D177+июль!D202+август!D202+сентябрь!D188+октябрь!D157+ноябрь!D162+декабрь!D120</f>
        <v>1890</v>
      </c>
      <c r="E128" s="34">
        <f>январь!E192+февраль!E170+март!E197+апрель!E185+май!E153+июнь!E177+июль!E202+август!E202+сентябрь!E188+октябрь!E157+ноябрь!E162+декабрь!E120</f>
        <v>14290</v>
      </c>
      <c r="F128" s="34">
        <f>январь!F192+февраль!F170+март!F197+апрель!F185+май!F153+июнь!F177+июль!F202+август!F202+сентябрь!F188+октябрь!F157+ноябрь!F162+декабрь!F120</f>
        <v>1020</v>
      </c>
      <c r="G128" s="34">
        <f>январь!G192+февраль!G170+март!G197+апрель!G185+май!G153+июнь!G177+июль!G202+август!G202+сентябрь!G188+октябрь!G157+ноябрь!G162+декабрь!G120</f>
        <v>5990</v>
      </c>
      <c r="H128" s="34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f>январь!M192+февраль!M170+март!M197+апрель!M185+май!M153+июнь!M177+июль!M202+август!M202+сентябрь!M188+октябрь!M157+ноябрь!M162+декабрь!M120</f>
        <v>149650</v>
      </c>
    </row>
    <row r="129" spans="1:13" x14ac:dyDescent="0.25">
      <c r="A129" s="36" t="s">
        <v>24</v>
      </c>
      <c r="B129" s="34">
        <f>январь!B193+февраль!B171+март!B198+апрель!B186+май!B154+июнь!B178+июль!B203+август!B203+сентябрь!B189+октябрь!B158+ноябрь!B163+декабрь!B121</f>
        <v>74</v>
      </c>
      <c r="C129" s="34">
        <f>январь!C193+февраль!C171+март!C198+апрель!C186+май!C154+июнь!C178+июль!C203+август!C203+сентябрь!C189+октябрь!C158+ноябрь!C163+декабрь!C121</f>
        <v>122</v>
      </c>
      <c r="D129" s="34">
        <f>январь!D193+февраль!D171+март!D198+апрель!D186+май!D154+июнь!D178+июль!D203+август!D203+сентябрь!D189+октябрь!D158+ноябрь!D163+декабрь!D121</f>
        <v>1390</v>
      </c>
      <c r="E129" s="34">
        <f>январь!E193+февраль!E171+март!E198+апрель!E186+май!E154+июнь!E178+июль!E203+август!E203+сентябрь!E189+октябрь!E158+ноябрь!E163+декабрь!E121</f>
        <v>5907</v>
      </c>
      <c r="F129" s="34">
        <f>январь!F193+февраль!F171+март!F198+апрель!F186+май!F154+июнь!F178+июль!F203+август!F203+сентябрь!F189+октябрь!F158+ноябрь!F163+декабрь!F121</f>
        <v>740</v>
      </c>
      <c r="G129" s="34">
        <f>январь!G193+февраль!G171+март!G198+апрель!G186+май!G154+июнь!G178+июль!G203+август!G203+сентябрь!G189+октябрь!G158+ноябрь!G163+декабрь!G121</f>
        <v>3085</v>
      </c>
      <c r="H129" s="34"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f>январь!M193+февраль!M171+март!M198+апрель!M186+май!M154+июнь!M178+июль!M203+август!M203+сентябрь!M189+октябрь!M158+ноябрь!M163+декабрь!M121</f>
        <v>86400</v>
      </c>
    </row>
    <row r="130" spans="1:13" x14ac:dyDescent="0.25">
      <c r="A130" s="36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 t="s">
        <v>31</v>
      </c>
      <c r="M130" s="37"/>
    </row>
    <row r="131" spans="1:13" x14ac:dyDescent="0.25">
      <c r="A131" s="36" t="s">
        <v>26</v>
      </c>
      <c r="B131" s="37">
        <f>SUM(B128:B130)</f>
        <v>154</v>
      </c>
      <c r="C131" s="37">
        <f>SUM(C128:C130)</f>
        <v>291</v>
      </c>
      <c r="D131" s="37">
        <f>SUM(D128:D130)</f>
        <v>3280</v>
      </c>
      <c r="E131" s="37">
        <f>SUM(E128:E129)</f>
        <v>20197</v>
      </c>
      <c r="F131" s="37">
        <f>SUM(F128:F129)</f>
        <v>1760</v>
      </c>
      <c r="G131" s="37">
        <f>SUM(G128:G129)</f>
        <v>9075</v>
      </c>
      <c r="H131" s="37"/>
      <c r="I131" s="37"/>
      <c r="J131" s="37"/>
      <c r="K131" s="37"/>
      <c r="L131" s="37" t="s">
        <v>31</v>
      </c>
      <c r="M131" s="37">
        <f>SUM(M128:M130)</f>
        <v>236050</v>
      </c>
    </row>
    <row r="132" spans="1:13" x14ac:dyDescent="0.25">
      <c r="A132" s="25"/>
      <c r="B132" s="25"/>
      <c r="C132" s="25">
        <v>294</v>
      </c>
      <c r="D132" s="25"/>
      <c r="E132" s="25"/>
      <c r="F132" s="25"/>
      <c r="G132" s="25">
        <v>9132</v>
      </c>
      <c r="H132" s="25"/>
      <c r="I132" s="25"/>
      <c r="J132" s="25"/>
      <c r="K132" s="25"/>
      <c r="L132" s="71" t="s">
        <v>31</v>
      </c>
      <c r="M132" s="25"/>
    </row>
    <row r="133" spans="1:13" x14ac:dyDescent="0.25">
      <c r="A133" s="25"/>
      <c r="B133" s="25"/>
      <c r="C133" s="25"/>
      <c r="D133" s="25">
        <v>13109</v>
      </c>
      <c r="E133" s="25">
        <f>D131+E131</f>
        <v>23477</v>
      </c>
      <c r="F133" s="25">
        <f>D129+E129</f>
        <v>7297</v>
      </c>
      <c r="G133" s="25"/>
      <c r="H133" s="25"/>
      <c r="I133" s="25"/>
      <c r="J133" s="25"/>
      <c r="K133" s="25"/>
      <c r="L133" s="71" t="s">
        <v>31</v>
      </c>
      <c r="M133" s="25"/>
    </row>
    <row r="134" spans="1:13" x14ac:dyDescent="0.25">
      <c r="A134" s="25"/>
      <c r="B134" s="25"/>
      <c r="C134" s="25"/>
      <c r="D134" s="25"/>
      <c r="E134" s="25"/>
      <c r="F134" s="25"/>
      <c r="G134" s="25" t="s">
        <v>27</v>
      </c>
      <c r="H134" s="25"/>
      <c r="I134" s="25"/>
      <c r="J134" s="25"/>
      <c r="K134" s="25"/>
      <c r="L134" s="25"/>
      <c r="M134" s="25"/>
    </row>
    <row r="135" spans="1:13" x14ac:dyDescent="0.25">
      <c r="A135" s="25"/>
      <c r="B135" s="25"/>
      <c r="C135" s="25"/>
      <c r="D135" s="25"/>
      <c r="E135" s="25">
        <f>D133+F133</f>
        <v>20406</v>
      </c>
      <c r="F135" s="25"/>
      <c r="G135" s="25" t="s">
        <v>28</v>
      </c>
      <c r="H135" s="25"/>
      <c r="I135" s="25"/>
      <c r="J135" s="25"/>
      <c r="K135" s="25"/>
      <c r="L135" s="25"/>
      <c r="M135" s="25"/>
    </row>
  </sheetData>
  <mergeCells count="7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32:M32"/>
    <mergeCell ref="B33:C33"/>
    <mergeCell ref="D33:E33"/>
    <mergeCell ref="H33:I33"/>
    <mergeCell ref="L33:M33"/>
    <mergeCell ref="B32:C32"/>
    <mergeCell ref="D32:E32"/>
    <mergeCell ref="F32:G32"/>
    <mergeCell ref="H32:I32"/>
    <mergeCell ref="J32:K32"/>
    <mergeCell ref="L52:M52"/>
    <mergeCell ref="B53:C53"/>
    <mergeCell ref="D53:E53"/>
    <mergeCell ref="H53:I53"/>
    <mergeCell ref="L53:M53"/>
    <mergeCell ref="B52:C52"/>
    <mergeCell ref="D52:E52"/>
    <mergeCell ref="F52:G52"/>
    <mergeCell ref="H52:I52"/>
    <mergeCell ref="J52:K52"/>
    <mergeCell ref="L69:M69"/>
    <mergeCell ref="B70:C70"/>
    <mergeCell ref="D70:E70"/>
    <mergeCell ref="H70:I70"/>
    <mergeCell ref="L70:M70"/>
    <mergeCell ref="B69:C69"/>
    <mergeCell ref="D69:E69"/>
    <mergeCell ref="F69:G69"/>
    <mergeCell ref="H69:I69"/>
    <mergeCell ref="J69:K69"/>
    <mergeCell ref="L87:M87"/>
    <mergeCell ref="B88:C88"/>
    <mergeCell ref="D88:E88"/>
    <mergeCell ref="H88:I88"/>
    <mergeCell ref="L88:M88"/>
    <mergeCell ref="B87:C87"/>
    <mergeCell ref="D87:E87"/>
    <mergeCell ref="F87:G87"/>
    <mergeCell ref="H87:I87"/>
    <mergeCell ref="J87:K87"/>
    <mergeCell ref="L106:M106"/>
    <mergeCell ref="B107:C107"/>
    <mergeCell ref="D107:E107"/>
    <mergeCell ref="H107:I107"/>
    <mergeCell ref="L107:M107"/>
    <mergeCell ref="B106:C106"/>
    <mergeCell ref="D106:E106"/>
    <mergeCell ref="F106:G106"/>
    <mergeCell ref="H106:I106"/>
    <mergeCell ref="J106:K106"/>
    <mergeCell ref="L123:M123"/>
    <mergeCell ref="B124:C124"/>
    <mergeCell ref="D124:E124"/>
    <mergeCell ref="H124:I124"/>
    <mergeCell ref="L124:M124"/>
    <mergeCell ref="B123:C123"/>
    <mergeCell ref="D123:E123"/>
    <mergeCell ref="F123:G123"/>
    <mergeCell ref="H123:I123"/>
    <mergeCell ref="J123:K123"/>
  </mergeCells>
  <pageMargins left="0.7" right="0.7" top="0.75" bottom="0.75" header="0.3" footer="0.3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6"/>
  <sheetViews>
    <sheetView topLeftCell="A143" workbookViewId="0">
      <selection activeCell="P159" sqref="P159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1.85546875" customWidth="1"/>
    <col min="13" max="13" width="9.42578125" customWidth="1"/>
  </cols>
  <sheetData>
    <row r="1" spans="1:13" x14ac:dyDescent="0.25">
      <c r="A1" s="11"/>
      <c r="B1" s="12"/>
      <c r="C1" s="12"/>
      <c r="D1" s="12"/>
      <c r="E1" s="12"/>
      <c r="F1" s="12"/>
      <c r="G1" s="12"/>
      <c r="H1" s="12"/>
      <c r="I1" s="12" t="s">
        <v>0</v>
      </c>
      <c r="J1" s="12"/>
      <c r="K1" s="12"/>
      <c r="L1" s="12"/>
      <c r="M1" s="13"/>
    </row>
    <row r="2" spans="1:13" x14ac:dyDescent="0.25">
      <c r="A2" s="3"/>
      <c r="I2" t="s">
        <v>1</v>
      </c>
      <c r="M2" s="4"/>
    </row>
    <row r="3" spans="1:13" x14ac:dyDescent="0.25">
      <c r="A3" s="3"/>
      <c r="I3" t="s">
        <v>2</v>
      </c>
      <c r="M3" s="4"/>
    </row>
    <row r="4" spans="1:13" x14ac:dyDescent="0.25">
      <c r="A4" s="3"/>
      <c r="M4" s="4"/>
    </row>
    <row r="5" spans="1:13" x14ac:dyDescent="0.25">
      <c r="A5" s="3"/>
      <c r="C5" t="s">
        <v>3</v>
      </c>
      <c r="M5" s="4"/>
    </row>
    <row r="6" spans="1:13" x14ac:dyDescent="0.25">
      <c r="A6" s="3"/>
      <c r="I6" t="s">
        <v>40</v>
      </c>
      <c r="M6" s="4"/>
    </row>
    <row r="7" spans="1:13" x14ac:dyDescent="0.25">
      <c r="A7" s="3"/>
      <c r="M7" s="4"/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14" t="s">
        <v>23</v>
      </c>
      <c r="B13" s="9">
        <v>8</v>
      </c>
      <c r="C13" s="9">
        <v>8</v>
      </c>
      <c r="D13" s="9">
        <v>200</v>
      </c>
      <c r="E13" s="9">
        <v>855</v>
      </c>
      <c r="F13" s="15" t="s">
        <v>31</v>
      </c>
      <c r="G13" s="9">
        <v>300</v>
      </c>
      <c r="H13" s="10">
        <v>9.7000000000000003E-2</v>
      </c>
      <c r="I13" s="10">
        <v>0.42</v>
      </c>
      <c r="J13" s="9"/>
      <c r="K13" s="10">
        <v>0.63</v>
      </c>
      <c r="L13" s="9"/>
      <c r="M13" s="16">
        <v>30</v>
      </c>
    </row>
    <row r="14" spans="1:13" x14ac:dyDescent="0.25">
      <c r="A14" s="14" t="s">
        <v>24</v>
      </c>
      <c r="B14" s="9">
        <v>8</v>
      </c>
      <c r="C14" s="9">
        <v>2</v>
      </c>
      <c r="D14" s="9">
        <v>100</v>
      </c>
      <c r="E14" s="9">
        <v>53</v>
      </c>
      <c r="F14" s="9"/>
      <c r="G14" s="9">
        <v>0</v>
      </c>
      <c r="H14" s="10">
        <v>8.5999999999999993E-2</v>
      </c>
      <c r="I14" s="10">
        <v>0.05</v>
      </c>
      <c r="J14" s="9"/>
      <c r="K14" s="10">
        <v>0</v>
      </c>
      <c r="L14" s="9"/>
      <c r="M14" s="16">
        <v>40</v>
      </c>
    </row>
    <row r="15" spans="1:13" x14ac:dyDescent="0.25">
      <c r="A15" s="14" t="s">
        <v>25</v>
      </c>
      <c r="B15" s="9">
        <v>5</v>
      </c>
      <c r="C15" s="9">
        <v>2</v>
      </c>
      <c r="D15" s="9">
        <v>40</v>
      </c>
      <c r="E15" s="9">
        <v>70</v>
      </c>
      <c r="F15" s="9"/>
      <c r="G15" s="9">
        <v>0</v>
      </c>
      <c r="H15" s="10">
        <v>0.28999999999999998</v>
      </c>
      <c r="I15" s="10">
        <v>0.5</v>
      </c>
      <c r="J15" s="9"/>
      <c r="K15" s="10">
        <v>0</v>
      </c>
      <c r="L15" s="9"/>
      <c r="M15" s="16">
        <v>2</v>
      </c>
    </row>
    <row r="16" spans="1:13" x14ac:dyDescent="0.25">
      <c r="A16" s="14"/>
      <c r="B16" s="9"/>
      <c r="C16" s="9"/>
      <c r="D16" s="9"/>
      <c r="E16" s="9"/>
      <c r="F16" s="9"/>
      <c r="G16" s="9"/>
      <c r="H16" s="9"/>
      <c r="I16" s="9"/>
      <c r="J16" s="9"/>
      <c r="K16" s="9"/>
      <c r="L16" s="9">
        <v>20.27</v>
      </c>
      <c r="M16" s="16"/>
    </row>
    <row r="17" spans="1:13" x14ac:dyDescent="0.25">
      <c r="A17" s="14" t="s">
        <v>31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16"/>
    </row>
    <row r="18" spans="1:13" x14ac:dyDescent="0.25">
      <c r="A18" s="17" t="s">
        <v>26</v>
      </c>
      <c r="B18" s="18">
        <v>21</v>
      </c>
      <c r="C18" s="18">
        <v>12</v>
      </c>
      <c r="D18" s="18">
        <v>340</v>
      </c>
      <c r="E18" s="18">
        <v>978</v>
      </c>
      <c r="F18" s="18"/>
      <c r="G18" s="18">
        <v>300</v>
      </c>
      <c r="H18" s="18"/>
      <c r="I18" s="18"/>
      <c r="J18" s="18"/>
      <c r="K18" s="18"/>
      <c r="L18" s="18"/>
      <c r="M18" s="19">
        <f>SUM(M13:M17)</f>
        <v>72</v>
      </c>
    </row>
    <row r="19" spans="1:13" x14ac:dyDescent="0.25">
      <c r="H19" t="s">
        <v>27</v>
      </c>
    </row>
    <row r="20" spans="1:13" x14ac:dyDescent="0.25">
      <c r="H20" t="s">
        <v>28</v>
      </c>
    </row>
    <row r="21" spans="1:13" x14ac:dyDescent="0.25">
      <c r="A21" s="11"/>
      <c r="B21" s="12"/>
      <c r="C21" s="12"/>
      <c r="D21" s="12"/>
      <c r="E21" s="12"/>
      <c r="F21" s="12"/>
      <c r="G21" s="12"/>
      <c r="H21" s="12"/>
      <c r="I21" s="12" t="s">
        <v>0</v>
      </c>
      <c r="J21" s="12"/>
      <c r="K21" s="12"/>
      <c r="L21" s="12"/>
      <c r="M21" s="13"/>
    </row>
    <row r="22" spans="1:13" x14ac:dyDescent="0.25">
      <c r="A22" s="3"/>
      <c r="I22" t="s">
        <v>1</v>
      </c>
      <c r="M22" s="4"/>
    </row>
    <row r="23" spans="1:13" x14ac:dyDescent="0.25">
      <c r="A23" s="3"/>
      <c r="I23" t="s">
        <v>2</v>
      </c>
      <c r="M23" s="4"/>
    </row>
    <row r="24" spans="1:13" x14ac:dyDescent="0.25">
      <c r="A24" s="3"/>
      <c r="M24" s="4"/>
    </row>
    <row r="25" spans="1:13" x14ac:dyDescent="0.25">
      <c r="A25" s="3"/>
      <c r="C25" t="s">
        <v>3</v>
      </c>
      <c r="M25" s="4"/>
    </row>
    <row r="26" spans="1:13" x14ac:dyDescent="0.25">
      <c r="A26" s="3"/>
      <c r="I26" t="s">
        <v>41</v>
      </c>
      <c r="M26" s="4"/>
    </row>
    <row r="27" spans="1:13" x14ac:dyDescent="0.25">
      <c r="A27" s="3"/>
      <c r="M27" s="4"/>
    </row>
    <row r="28" spans="1:13" x14ac:dyDescent="0.25">
      <c r="A28" s="1" t="s">
        <v>5</v>
      </c>
      <c r="B28" s="80" t="s">
        <v>6</v>
      </c>
      <c r="C28" s="76"/>
      <c r="D28" s="80" t="s">
        <v>7</v>
      </c>
      <c r="E28" s="76"/>
      <c r="F28" s="80" t="s">
        <v>8</v>
      </c>
      <c r="G28" s="76"/>
      <c r="H28" s="80" t="s">
        <v>9</v>
      </c>
      <c r="I28" s="76"/>
      <c r="J28" s="80" t="s">
        <v>10</v>
      </c>
      <c r="K28" s="76"/>
      <c r="L28" s="75" t="s">
        <v>11</v>
      </c>
      <c r="M28" s="76"/>
    </row>
    <row r="29" spans="1:13" x14ac:dyDescent="0.25">
      <c r="A29" s="2"/>
      <c r="B29" s="77" t="s">
        <v>12</v>
      </c>
      <c r="C29" s="78"/>
      <c r="D29" s="77" t="s">
        <v>13</v>
      </c>
      <c r="E29" s="78"/>
      <c r="F29" s="3"/>
      <c r="G29" s="4"/>
      <c r="H29" s="77" t="s">
        <v>14</v>
      </c>
      <c r="I29" s="78"/>
      <c r="J29" s="3"/>
      <c r="K29" s="4"/>
      <c r="L29" s="79" t="s">
        <v>15</v>
      </c>
      <c r="M29" s="78"/>
    </row>
    <row r="30" spans="1:13" x14ac:dyDescent="0.25">
      <c r="A30" s="5"/>
      <c r="B30" s="6"/>
      <c r="C30" s="7"/>
      <c r="D30" s="6"/>
      <c r="E30" s="7"/>
      <c r="F30" s="6"/>
      <c r="G30" s="7"/>
      <c r="H30" s="6" t="s">
        <v>16</v>
      </c>
      <c r="I30" s="7"/>
      <c r="J30" s="6"/>
      <c r="K30" s="7"/>
      <c r="L30" s="8"/>
      <c r="M30" s="7"/>
    </row>
    <row r="31" spans="1:13" x14ac:dyDescent="0.25">
      <c r="A31" s="1"/>
      <c r="B31" s="1" t="s">
        <v>17</v>
      </c>
      <c r="C31" s="1" t="s">
        <v>18</v>
      </c>
      <c r="D31" s="1" t="s">
        <v>17</v>
      </c>
      <c r="E31" s="1" t="s">
        <v>18</v>
      </c>
      <c r="F31" s="1" t="s">
        <v>17</v>
      </c>
      <c r="G31" s="1" t="s">
        <v>18</v>
      </c>
      <c r="H31" s="1" t="s">
        <v>17</v>
      </c>
      <c r="I31" s="1" t="s">
        <v>18</v>
      </c>
      <c r="J31" s="1" t="s">
        <v>17</v>
      </c>
      <c r="K31" s="1" t="s">
        <v>18</v>
      </c>
      <c r="L31" s="1" t="s">
        <v>19</v>
      </c>
      <c r="M31" s="1" t="s">
        <v>20</v>
      </c>
    </row>
    <row r="32" spans="1:13" x14ac:dyDescent="0.25">
      <c r="A32" s="2"/>
      <c r="B32" s="2" t="s">
        <v>21</v>
      </c>
      <c r="C32" s="2" t="s">
        <v>21</v>
      </c>
      <c r="D32" s="2" t="s">
        <v>21</v>
      </c>
      <c r="E32" s="2" t="s">
        <v>21</v>
      </c>
      <c r="F32" s="2" t="s">
        <v>21</v>
      </c>
      <c r="G32" s="2" t="s">
        <v>21</v>
      </c>
      <c r="H32" s="2" t="s">
        <v>21</v>
      </c>
      <c r="I32" s="2" t="s">
        <v>21</v>
      </c>
      <c r="J32" s="2" t="s">
        <v>21</v>
      </c>
      <c r="K32" s="2" t="s">
        <v>21</v>
      </c>
      <c r="L32" s="2" t="s">
        <v>22</v>
      </c>
      <c r="M32" s="2" t="s">
        <v>42</v>
      </c>
    </row>
    <row r="33" spans="1:13" x14ac:dyDescent="0.25">
      <c r="A33" s="14" t="s">
        <v>23</v>
      </c>
      <c r="B33" s="9">
        <v>8</v>
      </c>
      <c r="C33" s="9">
        <v>8</v>
      </c>
      <c r="D33" s="9">
        <v>200</v>
      </c>
      <c r="E33" s="9">
        <v>855</v>
      </c>
      <c r="F33" s="15" t="s">
        <v>31</v>
      </c>
      <c r="G33" s="9">
        <v>260</v>
      </c>
      <c r="H33" s="10">
        <v>9.7000000000000003E-2</v>
      </c>
      <c r="I33" s="10">
        <v>0.42</v>
      </c>
      <c r="J33" s="9"/>
      <c r="K33" s="10">
        <v>0.63</v>
      </c>
      <c r="L33" s="9"/>
      <c r="M33" s="16">
        <v>30</v>
      </c>
    </row>
    <row r="34" spans="1:13" x14ac:dyDescent="0.25">
      <c r="A34" s="14" t="s">
        <v>24</v>
      </c>
      <c r="B34" s="9">
        <v>8</v>
      </c>
      <c r="C34" s="9">
        <v>2</v>
      </c>
      <c r="D34" s="9">
        <v>120</v>
      </c>
      <c r="E34" s="9">
        <v>53</v>
      </c>
      <c r="F34" s="9"/>
      <c r="G34" s="9">
        <v>20</v>
      </c>
      <c r="H34" s="10">
        <v>8.5999999999999993E-2</v>
      </c>
      <c r="I34" s="10">
        <v>0.05</v>
      </c>
      <c r="J34" s="9"/>
      <c r="K34" s="10">
        <v>0</v>
      </c>
      <c r="L34" s="9"/>
      <c r="M34" s="16">
        <v>40</v>
      </c>
    </row>
    <row r="35" spans="1:13" x14ac:dyDescent="0.25">
      <c r="A35" s="14" t="s">
        <v>25</v>
      </c>
      <c r="B35" s="9">
        <v>5</v>
      </c>
      <c r="C35" s="9">
        <v>2</v>
      </c>
      <c r="D35" s="9">
        <v>40</v>
      </c>
      <c r="E35" s="9">
        <v>70</v>
      </c>
      <c r="F35" s="9"/>
      <c r="G35" s="9">
        <v>2</v>
      </c>
      <c r="H35" s="10">
        <v>0.28999999999999998</v>
      </c>
      <c r="I35" s="10">
        <v>0.5</v>
      </c>
      <c r="J35" s="9"/>
      <c r="K35" s="10">
        <v>0</v>
      </c>
      <c r="L35" s="9"/>
      <c r="M35" s="16">
        <v>2</v>
      </c>
    </row>
    <row r="36" spans="1:13" x14ac:dyDescent="0.25">
      <c r="A36" s="14"/>
      <c r="B36" s="9"/>
      <c r="C36" s="9"/>
      <c r="D36" s="9"/>
      <c r="E36" s="9"/>
      <c r="F36" s="9"/>
      <c r="G36" s="9"/>
      <c r="H36" s="9"/>
      <c r="I36" s="9"/>
      <c r="J36" s="9"/>
      <c r="K36" s="9"/>
      <c r="L36" s="9">
        <v>20.27</v>
      </c>
      <c r="M36" s="16"/>
    </row>
    <row r="37" spans="1:13" x14ac:dyDescent="0.25">
      <c r="A37" s="14" t="s">
        <v>31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16"/>
    </row>
    <row r="38" spans="1:13" x14ac:dyDescent="0.25">
      <c r="A38" s="17" t="s">
        <v>26</v>
      </c>
      <c r="B38" s="18">
        <v>21</v>
      </c>
      <c r="C38" s="18">
        <v>12</v>
      </c>
      <c r="D38" s="18">
        <v>360</v>
      </c>
      <c r="E38" s="18">
        <v>978</v>
      </c>
      <c r="F38" s="18"/>
      <c r="G38" s="18">
        <f>SUM(G33:G37)</f>
        <v>282</v>
      </c>
      <c r="H38" s="18"/>
      <c r="I38" s="18"/>
      <c r="J38" s="18"/>
      <c r="K38" s="18"/>
      <c r="L38" s="18"/>
      <c r="M38" s="19">
        <f>SUM(M33:M37)</f>
        <v>72</v>
      </c>
    </row>
    <row r="39" spans="1:13" x14ac:dyDescent="0.25">
      <c r="H39" t="s">
        <v>27</v>
      </c>
    </row>
    <row r="40" spans="1:13" x14ac:dyDescent="0.25">
      <c r="H40" t="s">
        <v>28</v>
      </c>
    </row>
    <row r="41" spans="1:13" x14ac:dyDescent="0.25">
      <c r="A41" s="11"/>
      <c r="B41" s="12"/>
      <c r="C41" s="12"/>
      <c r="D41" s="12"/>
      <c r="E41" s="12"/>
      <c r="F41" s="12"/>
      <c r="G41" s="12"/>
      <c r="H41" s="12"/>
      <c r="I41" s="12" t="s">
        <v>0</v>
      </c>
      <c r="J41" s="12"/>
      <c r="K41" s="12"/>
      <c r="L41" s="12"/>
      <c r="M41" s="13"/>
    </row>
    <row r="42" spans="1:13" x14ac:dyDescent="0.25">
      <c r="A42" s="3"/>
      <c r="I42" t="s">
        <v>1</v>
      </c>
      <c r="M42" s="4"/>
    </row>
    <row r="43" spans="1:13" x14ac:dyDescent="0.25">
      <c r="A43" s="3"/>
      <c r="I43" t="s">
        <v>2</v>
      </c>
      <c r="M43" s="4"/>
    </row>
    <row r="44" spans="1:13" x14ac:dyDescent="0.25">
      <c r="A44" s="3"/>
      <c r="M44" s="4"/>
    </row>
    <row r="45" spans="1:13" x14ac:dyDescent="0.25">
      <c r="A45" s="3"/>
      <c r="C45" t="s">
        <v>3</v>
      </c>
      <c r="M45" s="4"/>
    </row>
    <row r="46" spans="1:13" x14ac:dyDescent="0.25">
      <c r="A46" s="3"/>
      <c r="I46" t="s">
        <v>43</v>
      </c>
      <c r="M46" s="4"/>
    </row>
    <row r="47" spans="1:13" x14ac:dyDescent="0.25">
      <c r="A47" s="3"/>
      <c r="M47" s="4"/>
    </row>
    <row r="48" spans="1:13" x14ac:dyDescent="0.25">
      <c r="A48" s="1" t="s">
        <v>5</v>
      </c>
      <c r="B48" s="80" t="s">
        <v>6</v>
      </c>
      <c r="C48" s="76"/>
      <c r="D48" s="80" t="s">
        <v>7</v>
      </c>
      <c r="E48" s="76"/>
      <c r="F48" s="80" t="s">
        <v>8</v>
      </c>
      <c r="G48" s="76"/>
      <c r="H48" s="80" t="s">
        <v>9</v>
      </c>
      <c r="I48" s="76"/>
      <c r="J48" s="80" t="s">
        <v>10</v>
      </c>
      <c r="K48" s="76"/>
      <c r="L48" s="75" t="s">
        <v>11</v>
      </c>
      <c r="M48" s="76"/>
    </row>
    <row r="49" spans="1:13" x14ac:dyDescent="0.25">
      <c r="A49" s="2"/>
      <c r="B49" s="77" t="s">
        <v>12</v>
      </c>
      <c r="C49" s="78"/>
      <c r="D49" s="77" t="s">
        <v>13</v>
      </c>
      <c r="E49" s="78"/>
      <c r="F49" s="3"/>
      <c r="G49" s="4"/>
      <c r="H49" s="77" t="s">
        <v>14</v>
      </c>
      <c r="I49" s="78"/>
      <c r="J49" s="3"/>
      <c r="K49" s="4"/>
      <c r="L49" s="79" t="s">
        <v>15</v>
      </c>
      <c r="M49" s="78"/>
    </row>
    <row r="50" spans="1:13" x14ac:dyDescent="0.25">
      <c r="A50" s="5"/>
      <c r="B50" s="6"/>
      <c r="C50" s="7"/>
      <c r="D50" s="6"/>
      <c r="E50" s="7"/>
      <c r="F50" s="6"/>
      <c r="G50" s="7"/>
      <c r="H50" s="6" t="s">
        <v>16</v>
      </c>
      <c r="I50" s="7"/>
      <c r="J50" s="6"/>
      <c r="K50" s="7"/>
      <c r="L50" s="8"/>
      <c r="M50" s="7"/>
    </row>
    <row r="51" spans="1:13" x14ac:dyDescent="0.25">
      <c r="A51" s="1"/>
      <c r="B51" s="1" t="s">
        <v>17</v>
      </c>
      <c r="C51" s="1" t="s">
        <v>18</v>
      </c>
      <c r="D51" s="1" t="s">
        <v>17</v>
      </c>
      <c r="E51" s="1" t="s">
        <v>18</v>
      </c>
      <c r="F51" s="1" t="s">
        <v>17</v>
      </c>
      <c r="G51" s="1" t="s">
        <v>18</v>
      </c>
      <c r="H51" s="1" t="s">
        <v>17</v>
      </c>
      <c r="I51" s="1" t="s">
        <v>18</v>
      </c>
      <c r="J51" s="1" t="s">
        <v>17</v>
      </c>
      <c r="K51" s="1" t="s">
        <v>18</v>
      </c>
      <c r="L51" s="1" t="s">
        <v>19</v>
      </c>
      <c r="M51" s="1" t="s">
        <v>20</v>
      </c>
    </row>
    <row r="52" spans="1:13" x14ac:dyDescent="0.25">
      <c r="A52" s="2"/>
      <c r="B52" s="2" t="s">
        <v>21</v>
      </c>
      <c r="C52" s="2" t="s">
        <v>21</v>
      </c>
      <c r="D52" s="2" t="s">
        <v>21</v>
      </c>
      <c r="E52" s="2" t="s">
        <v>21</v>
      </c>
      <c r="F52" s="2" t="s">
        <v>21</v>
      </c>
      <c r="G52" s="2" t="s">
        <v>21</v>
      </c>
      <c r="H52" s="2" t="s">
        <v>21</v>
      </c>
      <c r="I52" s="2" t="s">
        <v>21</v>
      </c>
      <c r="J52" s="2" t="s">
        <v>21</v>
      </c>
      <c r="K52" s="2" t="s">
        <v>21</v>
      </c>
      <c r="L52" s="2" t="s">
        <v>22</v>
      </c>
      <c r="M52" s="2" t="s">
        <v>42</v>
      </c>
    </row>
    <row r="53" spans="1:13" x14ac:dyDescent="0.25">
      <c r="A53" s="14" t="s">
        <v>23</v>
      </c>
      <c r="B53" s="9">
        <v>4</v>
      </c>
      <c r="C53" s="9">
        <v>12</v>
      </c>
      <c r="D53" s="9">
        <v>50</v>
      </c>
      <c r="E53" s="9">
        <v>920</v>
      </c>
      <c r="F53" s="20" t="s">
        <v>31</v>
      </c>
      <c r="G53" s="9">
        <v>179</v>
      </c>
      <c r="H53" s="10">
        <v>9.7000000000000003E-2</v>
      </c>
      <c r="I53" s="10">
        <v>0.52</v>
      </c>
      <c r="J53" s="9"/>
      <c r="K53" s="10">
        <v>0.37</v>
      </c>
      <c r="L53" s="9" t="s">
        <v>31</v>
      </c>
      <c r="M53" s="16">
        <v>5</v>
      </c>
    </row>
    <row r="54" spans="1:13" x14ac:dyDescent="0.25">
      <c r="A54" s="14" t="s">
        <v>24</v>
      </c>
      <c r="B54" s="9">
        <v>5</v>
      </c>
      <c r="C54" s="9">
        <v>5</v>
      </c>
      <c r="D54" s="9">
        <v>56</v>
      </c>
      <c r="E54" s="9">
        <v>173</v>
      </c>
      <c r="F54" s="9">
        <v>0</v>
      </c>
      <c r="G54" s="9">
        <v>83</v>
      </c>
      <c r="H54" s="10">
        <v>8.5999999999999993E-2</v>
      </c>
      <c r="I54" s="10">
        <v>0.17</v>
      </c>
      <c r="J54" s="9"/>
      <c r="K54" s="10">
        <v>0.32</v>
      </c>
      <c r="L54" s="9" t="s">
        <v>31</v>
      </c>
      <c r="M54" s="16">
        <v>5.6</v>
      </c>
    </row>
    <row r="55" spans="1:13" x14ac:dyDescent="0.25">
      <c r="A55" s="14" t="s">
        <v>25</v>
      </c>
      <c r="B55" s="9">
        <v>5</v>
      </c>
      <c r="C55" s="9">
        <v>4</v>
      </c>
      <c r="D55" s="9">
        <v>22</v>
      </c>
      <c r="E55" s="9">
        <v>66</v>
      </c>
      <c r="F55" s="9"/>
      <c r="G55" s="9">
        <v>4</v>
      </c>
      <c r="H55" s="10">
        <v>0.28999999999999998</v>
      </c>
      <c r="I55" s="10">
        <v>0.73</v>
      </c>
      <c r="J55" s="9"/>
      <c r="K55" s="10">
        <v>0.4</v>
      </c>
      <c r="L55" s="9" t="s">
        <v>31</v>
      </c>
      <c r="M55" s="16">
        <v>2.2000000000000002</v>
      </c>
    </row>
    <row r="56" spans="1:13" x14ac:dyDescent="0.25">
      <c r="A56" s="14"/>
      <c r="B56" s="9"/>
      <c r="C56" s="9"/>
      <c r="D56" s="9"/>
      <c r="E56" s="9"/>
      <c r="F56" s="9"/>
      <c r="G56" s="9"/>
      <c r="H56" s="9"/>
      <c r="I56" s="9"/>
      <c r="J56" s="9"/>
      <c r="K56" s="9"/>
      <c r="L56" s="9" t="s">
        <v>31</v>
      </c>
      <c r="M56" s="16"/>
    </row>
    <row r="57" spans="1:13" x14ac:dyDescent="0.25">
      <c r="A57" s="14" t="s">
        <v>31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16"/>
    </row>
    <row r="58" spans="1:13" x14ac:dyDescent="0.25">
      <c r="A58" s="17" t="s">
        <v>26</v>
      </c>
      <c r="B58" s="18">
        <f>SUM(B53:B57)</f>
        <v>14</v>
      </c>
      <c r="C58" s="18">
        <f>SUM(C53:C55)</f>
        <v>21</v>
      </c>
      <c r="D58" s="18">
        <f>SUM(D53:D56)</f>
        <v>128</v>
      </c>
      <c r="E58" s="18">
        <f>SUM(E53:E55)</f>
        <v>1159</v>
      </c>
      <c r="F58" s="18"/>
      <c r="G58" s="18">
        <f>SUM(G53:G57)</f>
        <v>266</v>
      </c>
      <c r="H58" s="18"/>
      <c r="I58" s="18"/>
      <c r="J58" s="18"/>
      <c r="K58" s="18"/>
      <c r="L58" s="18">
        <v>14.58</v>
      </c>
      <c r="M58" s="19">
        <f>SUM(M53:M57)</f>
        <v>12.8</v>
      </c>
    </row>
    <row r="59" spans="1:13" x14ac:dyDescent="0.25">
      <c r="H59" t="s">
        <v>27</v>
      </c>
    </row>
    <row r="60" spans="1:13" x14ac:dyDescent="0.25">
      <c r="H60" t="s">
        <v>28</v>
      </c>
    </row>
    <row r="62" spans="1:13" x14ac:dyDescent="0.25">
      <c r="A62" s="3"/>
      <c r="C62" t="s">
        <v>3</v>
      </c>
      <c r="M62" s="4"/>
    </row>
    <row r="63" spans="1:13" x14ac:dyDescent="0.25">
      <c r="A63" s="3"/>
      <c r="I63" t="s">
        <v>44</v>
      </c>
      <c r="M63" s="4"/>
    </row>
    <row r="64" spans="1:13" x14ac:dyDescent="0.25">
      <c r="A64" s="3"/>
      <c r="M64" s="4"/>
    </row>
    <row r="65" spans="1:13" x14ac:dyDescent="0.25">
      <c r="A65" s="1" t="s">
        <v>5</v>
      </c>
      <c r="B65" s="80" t="s">
        <v>6</v>
      </c>
      <c r="C65" s="76"/>
      <c r="D65" s="80" t="s">
        <v>7</v>
      </c>
      <c r="E65" s="76"/>
      <c r="F65" s="80" t="s">
        <v>8</v>
      </c>
      <c r="G65" s="76"/>
      <c r="H65" s="80" t="s">
        <v>9</v>
      </c>
      <c r="I65" s="76"/>
      <c r="J65" s="80" t="s">
        <v>10</v>
      </c>
      <c r="K65" s="76"/>
      <c r="L65" s="75" t="s">
        <v>11</v>
      </c>
      <c r="M65" s="76"/>
    </row>
    <row r="66" spans="1:13" x14ac:dyDescent="0.25">
      <c r="A66" s="2"/>
      <c r="B66" s="77" t="s">
        <v>12</v>
      </c>
      <c r="C66" s="78"/>
      <c r="D66" s="77" t="s">
        <v>13</v>
      </c>
      <c r="E66" s="78"/>
      <c r="F66" s="3"/>
      <c r="G66" s="4"/>
      <c r="H66" s="77" t="s">
        <v>14</v>
      </c>
      <c r="I66" s="78"/>
      <c r="J66" s="3"/>
      <c r="K66" s="4"/>
      <c r="L66" s="79" t="s">
        <v>15</v>
      </c>
      <c r="M66" s="78"/>
    </row>
    <row r="67" spans="1:13" x14ac:dyDescent="0.25">
      <c r="A67" s="5"/>
      <c r="B67" s="6"/>
      <c r="C67" s="7"/>
      <c r="D67" s="6"/>
      <c r="E67" s="7"/>
      <c r="F67" s="6"/>
      <c r="G67" s="7"/>
      <c r="H67" s="6" t="s">
        <v>16</v>
      </c>
      <c r="I67" s="7"/>
      <c r="J67" s="6"/>
      <c r="K67" s="7"/>
      <c r="L67" s="8"/>
      <c r="M67" s="7"/>
    </row>
    <row r="68" spans="1:13" x14ac:dyDescent="0.25">
      <c r="A68" s="1"/>
      <c r="B68" s="1" t="s">
        <v>17</v>
      </c>
      <c r="C68" s="1" t="s">
        <v>18</v>
      </c>
      <c r="D68" s="1" t="s">
        <v>17</v>
      </c>
      <c r="E68" s="1" t="s">
        <v>18</v>
      </c>
      <c r="F68" s="1" t="s">
        <v>17</v>
      </c>
      <c r="G68" s="1" t="s">
        <v>18</v>
      </c>
      <c r="H68" s="1" t="s">
        <v>17</v>
      </c>
      <c r="I68" s="1" t="s">
        <v>18</v>
      </c>
      <c r="J68" s="1" t="s">
        <v>17</v>
      </c>
      <c r="K68" s="1" t="s">
        <v>18</v>
      </c>
      <c r="L68" s="1" t="s">
        <v>19</v>
      </c>
      <c r="M68" s="1" t="s">
        <v>20</v>
      </c>
    </row>
    <row r="69" spans="1:13" x14ac:dyDescent="0.25">
      <c r="A69" s="2"/>
      <c r="B69" s="2" t="s">
        <v>21</v>
      </c>
      <c r="C69" s="2" t="s">
        <v>21</v>
      </c>
      <c r="D69" s="2" t="s">
        <v>21</v>
      </c>
      <c r="E69" s="2" t="s">
        <v>21</v>
      </c>
      <c r="F69" s="2" t="s">
        <v>21</v>
      </c>
      <c r="G69" s="2" t="s">
        <v>21</v>
      </c>
      <c r="H69" s="2" t="s">
        <v>21</v>
      </c>
      <c r="I69" s="2" t="s">
        <v>21</v>
      </c>
      <c r="J69" s="2" t="s">
        <v>21</v>
      </c>
      <c r="K69" s="2" t="s">
        <v>21</v>
      </c>
      <c r="L69" s="2" t="s">
        <v>22</v>
      </c>
      <c r="M69" s="2" t="s">
        <v>42</v>
      </c>
    </row>
    <row r="70" spans="1:13" x14ac:dyDescent="0.25">
      <c r="A70" s="14" t="s">
        <v>23</v>
      </c>
      <c r="B70" s="9">
        <v>10</v>
      </c>
      <c r="C70" s="9">
        <v>15</v>
      </c>
      <c r="D70" s="9">
        <v>90</v>
      </c>
      <c r="E70" s="9">
        <v>920</v>
      </c>
      <c r="F70" s="20" t="s">
        <v>31</v>
      </c>
      <c r="G70" s="9">
        <v>250</v>
      </c>
      <c r="H70" s="10">
        <v>0.06</v>
      </c>
      <c r="I70" s="10">
        <v>0.52</v>
      </c>
      <c r="J70" s="9"/>
      <c r="K70" s="10">
        <v>0.53</v>
      </c>
      <c r="L70" s="9" t="s">
        <v>31</v>
      </c>
      <c r="M70" s="16">
        <v>9</v>
      </c>
    </row>
    <row r="71" spans="1:13" x14ac:dyDescent="0.25">
      <c r="A71" s="14" t="s">
        <v>24</v>
      </c>
      <c r="B71" s="9">
        <v>4</v>
      </c>
      <c r="C71" s="9">
        <v>14</v>
      </c>
      <c r="D71" s="9">
        <v>50</v>
      </c>
      <c r="E71" s="9">
        <v>320</v>
      </c>
      <c r="F71" s="9">
        <v>0</v>
      </c>
      <c r="G71" s="9">
        <v>105</v>
      </c>
      <c r="H71" s="10">
        <v>0.05</v>
      </c>
      <c r="I71" s="10">
        <v>0.22</v>
      </c>
      <c r="J71" s="9"/>
      <c r="K71" s="10">
        <v>0.41</v>
      </c>
      <c r="L71" s="9" t="s">
        <v>31</v>
      </c>
      <c r="M71" s="16">
        <v>5</v>
      </c>
    </row>
    <row r="72" spans="1:13" x14ac:dyDescent="0.25">
      <c r="A72" s="14"/>
      <c r="B72" s="9"/>
      <c r="C72" s="9"/>
      <c r="D72" s="9"/>
      <c r="E72" s="9"/>
      <c r="F72" s="9"/>
      <c r="G72" s="9"/>
      <c r="H72" s="9"/>
      <c r="I72" s="9"/>
      <c r="J72" s="9"/>
      <c r="K72" s="9"/>
      <c r="L72" s="9" t="s">
        <v>31</v>
      </c>
      <c r="M72" s="16"/>
    </row>
    <row r="73" spans="1:13" x14ac:dyDescent="0.25">
      <c r="A73" s="14" t="s">
        <v>31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16"/>
    </row>
    <row r="74" spans="1:13" x14ac:dyDescent="0.25">
      <c r="A74" s="17" t="s">
        <v>26</v>
      </c>
      <c r="B74" s="18">
        <f>SUM(B70:B73)</f>
        <v>14</v>
      </c>
      <c r="C74" s="18">
        <f>SUM(C70:C71)</f>
        <v>29</v>
      </c>
      <c r="D74" s="18">
        <f>SUM(D70:D72)</f>
        <v>140</v>
      </c>
      <c r="E74" s="18">
        <f>SUM(E70:E71)</f>
        <v>1240</v>
      </c>
      <c r="F74" s="18"/>
      <c r="G74" s="18">
        <f>SUM(G70:G73)</f>
        <v>355</v>
      </c>
      <c r="H74" s="18"/>
      <c r="I74" s="18"/>
      <c r="J74" s="18"/>
      <c r="K74" s="18"/>
      <c r="L74" s="18">
        <v>27.83</v>
      </c>
      <c r="M74" s="19">
        <f>SUM(M70:M73)</f>
        <v>14</v>
      </c>
    </row>
    <row r="75" spans="1:13" x14ac:dyDescent="0.25">
      <c r="H75" t="s">
        <v>27</v>
      </c>
    </row>
    <row r="76" spans="1:13" x14ac:dyDescent="0.25">
      <c r="H76" t="s">
        <v>28</v>
      </c>
    </row>
    <row r="79" spans="1:13" x14ac:dyDescent="0.25">
      <c r="H79" t="s">
        <v>27</v>
      </c>
    </row>
    <row r="80" spans="1:13" x14ac:dyDescent="0.25">
      <c r="H80" t="s">
        <v>28</v>
      </c>
    </row>
    <row r="82" spans="1:13" x14ac:dyDescent="0.25">
      <c r="A82" s="3"/>
      <c r="C82" t="s">
        <v>3</v>
      </c>
      <c r="M82" s="4"/>
    </row>
    <row r="83" spans="1:13" x14ac:dyDescent="0.25">
      <c r="A83" s="3"/>
      <c r="I83" t="s">
        <v>45</v>
      </c>
      <c r="M83" s="4"/>
    </row>
    <row r="84" spans="1:13" x14ac:dyDescent="0.25">
      <c r="A84" s="3"/>
      <c r="M84" s="4"/>
    </row>
    <row r="85" spans="1:13" x14ac:dyDescent="0.25">
      <c r="A85" s="1" t="s">
        <v>5</v>
      </c>
      <c r="B85" s="80" t="s">
        <v>6</v>
      </c>
      <c r="C85" s="76"/>
      <c r="D85" s="80" t="s">
        <v>7</v>
      </c>
      <c r="E85" s="76"/>
      <c r="F85" s="80" t="s">
        <v>8</v>
      </c>
      <c r="G85" s="76"/>
      <c r="H85" s="80" t="s">
        <v>9</v>
      </c>
      <c r="I85" s="76"/>
      <c r="J85" s="80" t="s">
        <v>10</v>
      </c>
      <c r="K85" s="76"/>
      <c r="L85" s="75" t="s">
        <v>11</v>
      </c>
      <c r="M85" s="76"/>
    </row>
    <row r="86" spans="1:13" x14ac:dyDescent="0.25">
      <c r="A86" s="2"/>
      <c r="B86" s="77" t="s">
        <v>12</v>
      </c>
      <c r="C86" s="78"/>
      <c r="D86" s="77" t="s">
        <v>13</v>
      </c>
      <c r="E86" s="78"/>
      <c r="F86" s="3"/>
      <c r="G86" s="4"/>
      <c r="H86" s="77" t="s">
        <v>14</v>
      </c>
      <c r="I86" s="78"/>
      <c r="J86" s="3"/>
      <c r="K86" s="4"/>
      <c r="L86" s="79" t="s">
        <v>15</v>
      </c>
      <c r="M86" s="78"/>
    </row>
    <row r="87" spans="1:13" x14ac:dyDescent="0.25">
      <c r="A87" s="5"/>
      <c r="B87" s="6"/>
      <c r="C87" s="7"/>
      <c r="D87" s="6"/>
      <c r="E87" s="7"/>
      <c r="F87" s="6"/>
      <c r="G87" s="7"/>
      <c r="H87" s="6" t="s">
        <v>16</v>
      </c>
      <c r="I87" s="7"/>
      <c r="J87" s="6"/>
      <c r="K87" s="7"/>
      <c r="L87" s="8"/>
      <c r="M87" s="7"/>
    </row>
    <row r="88" spans="1:13" x14ac:dyDescent="0.25">
      <c r="A88" s="1"/>
      <c r="B88" s="1" t="s">
        <v>17</v>
      </c>
      <c r="C88" s="1" t="s">
        <v>18</v>
      </c>
      <c r="D88" s="1" t="s">
        <v>17</v>
      </c>
      <c r="E88" s="1" t="s">
        <v>18</v>
      </c>
      <c r="F88" s="1" t="s">
        <v>17</v>
      </c>
      <c r="G88" s="1" t="s">
        <v>18</v>
      </c>
      <c r="H88" s="1" t="s">
        <v>17</v>
      </c>
      <c r="I88" s="1" t="s">
        <v>18</v>
      </c>
      <c r="J88" s="1" t="s">
        <v>17</v>
      </c>
      <c r="K88" s="1" t="s">
        <v>18</v>
      </c>
      <c r="L88" s="1" t="s">
        <v>19</v>
      </c>
      <c r="M88" s="1" t="s">
        <v>20</v>
      </c>
    </row>
    <row r="89" spans="1:13" x14ac:dyDescent="0.25">
      <c r="A89" s="2"/>
      <c r="B89" s="2" t="s">
        <v>21</v>
      </c>
      <c r="C89" s="2" t="s">
        <v>21</v>
      </c>
      <c r="D89" s="2" t="s">
        <v>21</v>
      </c>
      <c r="E89" s="2" t="s">
        <v>21</v>
      </c>
      <c r="F89" s="2" t="s">
        <v>21</v>
      </c>
      <c r="G89" s="2" t="s">
        <v>21</v>
      </c>
      <c r="H89" s="2" t="s">
        <v>21</v>
      </c>
      <c r="I89" s="2" t="s">
        <v>21</v>
      </c>
      <c r="J89" s="2" t="s">
        <v>21</v>
      </c>
      <c r="K89" s="2" t="s">
        <v>21</v>
      </c>
      <c r="L89" s="2" t="s">
        <v>22</v>
      </c>
      <c r="M89" s="2" t="s">
        <v>42</v>
      </c>
    </row>
    <row r="90" spans="1:13" x14ac:dyDescent="0.25">
      <c r="A90" s="14" t="s">
        <v>23</v>
      </c>
      <c r="B90" s="9">
        <v>10</v>
      </c>
      <c r="C90" s="9">
        <v>15</v>
      </c>
      <c r="D90" s="9">
        <v>150</v>
      </c>
      <c r="E90" s="9">
        <v>821</v>
      </c>
      <c r="F90" s="20" t="s">
        <v>31</v>
      </c>
      <c r="G90" s="9">
        <v>250</v>
      </c>
      <c r="H90" s="10">
        <v>0.1</v>
      </c>
      <c r="I90" s="10">
        <v>0.52</v>
      </c>
      <c r="J90" s="9"/>
      <c r="K90" s="10">
        <v>0.54</v>
      </c>
      <c r="L90" s="9" t="s">
        <v>31</v>
      </c>
      <c r="M90" s="16">
        <v>15</v>
      </c>
    </row>
    <row r="91" spans="1:13" x14ac:dyDescent="0.25">
      <c r="A91" s="14" t="s">
        <v>24</v>
      </c>
      <c r="B91" s="9">
        <v>4</v>
      </c>
      <c r="C91" s="9">
        <v>9</v>
      </c>
      <c r="D91" s="9">
        <v>122</v>
      </c>
      <c r="E91" s="9">
        <v>252</v>
      </c>
      <c r="F91" s="9">
        <v>0</v>
      </c>
      <c r="G91" s="9">
        <v>130</v>
      </c>
      <c r="H91" s="10">
        <v>0.12</v>
      </c>
      <c r="I91" s="10">
        <v>0.25</v>
      </c>
      <c r="J91" s="9"/>
      <c r="K91" s="10">
        <v>0.5</v>
      </c>
      <c r="L91" s="9" t="s">
        <v>31</v>
      </c>
      <c r="M91" s="16">
        <v>12.2</v>
      </c>
    </row>
    <row r="92" spans="1:13" x14ac:dyDescent="0.25">
      <c r="A92" s="14"/>
      <c r="B92" s="9"/>
      <c r="C92" s="9"/>
      <c r="D92" s="9"/>
      <c r="E92" s="9"/>
      <c r="F92" s="9"/>
      <c r="G92" s="9"/>
      <c r="H92" s="9"/>
      <c r="I92" s="9"/>
      <c r="J92" s="9"/>
      <c r="K92" s="9"/>
      <c r="L92" s="9" t="s">
        <v>31</v>
      </c>
      <c r="M92" s="16"/>
    </row>
    <row r="93" spans="1:13" x14ac:dyDescent="0.25">
      <c r="A93" s="14" t="s">
        <v>31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16"/>
    </row>
    <row r="94" spans="1:13" x14ac:dyDescent="0.25">
      <c r="A94" s="17" t="s">
        <v>26</v>
      </c>
      <c r="B94" s="18">
        <f>SUM(B90:B93)</f>
        <v>14</v>
      </c>
      <c r="C94" s="18">
        <f>SUM(C90:C91)</f>
        <v>24</v>
      </c>
      <c r="D94" s="18">
        <f>SUM(D90:D92)</f>
        <v>272</v>
      </c>
      <c r="E94" s="18">
        <f>SUM(E90:E91)</f>
        <v>1073</v>
      </c>
      <c r="F94" s="18"/>
      <c r="G94" s="18">
        <f>SUM(G90:G93)</f>
        <v>380</v>
      </c>
      <c r="H94" s="18"/>
      <c r="I94" s="18"/>
      <c r="J94" s="18"/>
      <c r="K94" s="18"/>
      <c r="L94" s="18" t="s">
        <v>31</v>
      </c>
      <c r="M94" s="19">
        <f>SUM(M90:M93)</f>
        <v>27.2</v>
      </c>
    </row>
    <row r="95" spans="1:13" x14ac:dyDescent="0.25">
      <c r="H95" t="s">
        <v>27</v>
      </c>
    </row>
    <row r="96" spans="1:13" x14ac:dyDescent="0.25">
      <c r="H96" t="s">
        <v>28</v>
      </c>
    </row>
    <row r="98" spans="1:13" x14ac:dyDescent="0.25">
      <c r="A98" s="3"/>
      <c r="C98" t="s">
        <v>3</v>
      </c>
      <c r="M98" s="4"/>
    </row>
    <row r="99" spans="1:13" x14ac:dyDescent="0.25">
      <c r="A99" s="3"/>
      <c r="I99" t="s">
        <v>46</v>
      </c>
      <c r="M99" s="4"/>
    </row>
    <row r="100" spans="1:13" x14ac:dyDescent="0.25">
      <c r="A100" s="3"/>
      <c r="M100" s="4"/>
    </row>
    <row r="101" spans="1:13" x14ac:dyDescent="0.25">
      <c r="A101" s="1" t="s">
        <v>5</v>
      </c>
      <c r="B101" s="80" t="s">
        <v>6</v>
      </c>
      <c r="C101" s="76"/>
      <c r="D101" s="80" t="s">
        <v>7</v>
      </c>
      <c r="E101" s="76"/>
      <c r="F101" s="80" t="s">
        <v>8</v>
      </c>
      <c r="G101" s="76"/>
      <c r="H101" s="80" t="s">
        <v>9</v>
      </c>
      <c r="I101" s="76"/>
      <c r="J101" s="80" t="s">
        <v>10</v>
      </c>
      <c r="K101" s="76"/>
      <c r="L101" s="75" t="s">
        <v>11</v>
      </c>
      <c r="M101" s="76"/>
    </row>
    <row r="102" spans="1:13" x14ac:dyDescent="0.25">
      <c r="A102" s="2"/>
      <c r="B102" s="77" t="s">
        <v>12</v>
      </c>
      <c r="C102" s="78"/>
      <c r="D102" s="77" t="s">
        <v>13</v>
      </c>
      <c r="E102" s="78"/>
      <c r="F102" s="3"/>
      <c r="G102" s="4"/>
      <c r="H102" s="77" t="s">
        <v>14</v>
      </c>
      <c r="I102" s="78"/>
      <c r="J102" s="3"/>
      <c r="K102" s="4"/>
      <c r="L102" s="79" t="s">
        <v>15</v>
      </c>
      <c r="M102" s="78"/>
    </row>
    <row r="103" spans="1:13" x14ac:dyDescent="0.25">
      <c r="A103" s="5"/>
      <c r="B103" s="6"/>
      <c r="C103" s="7"/>
      <c r="D103" s="6"/>
      <c r="E103" s="7"/>
      <c r="F103" s="6"/>
      <c r="G103" s="7"/>
      <c r="H103" s="6" t="s">
        <v>16</v>
      </c>
      <c r="I103" s="7"/>
      <c r="J103" s="6"/>
      <c r="K103" s="7"/>
      <c r="L103" s="8"/>
      <c r="M103" s="7"/>
    </row>
    <row r="104" spans="1:13" x14ac:dyDescent="0.25">
      <c r="A104" s="1"/>
      <c r="B104" s="1" t="s">
        <v>17</v>
      </c>
      <c r="C104" s="1" t="s">
        <v>18</v>
      </c>
      <c r="D104" s="1" t="s">
        <v>17</v>
      </c>
      <c r="E104" s="1" t="s">
        <v>18</v>
      </c>
      <c r="F104" s="1" t="s">
        <v>17</v>
      </c>
      <c r="G104" s="1" t="s">
        <v>18</v>
      </c>
      <c r="H104" s="1" t="s">
        <v>17</v>
      </c>
      <c r="I104" s="1" t="s">
        <v>18</v>
      </c>
      <c r="J104" s="1" t="s">
        <v>17</v>
      </c>
      <c r="K104" s="1" t="s">
        <v>18</v>
      </c>
      <c r="L104" s="1" t="s">
        <v>19</v>
      </c>
      <c r="M104" s="1" t="s">
        <v>20</v>
      </c>
    </row>
    <row r="105" spans="1:13" x14ac:dyDescent="0.25">
      <c r="A105" s="2"/>
      <c r="B105" s="2" t="s">
        <v>21</v>
      </c>
      <c r="C105" s="2" t="s">
        <v>21</v>
      </c>
      <c r="D105" s="2" t="s">
        <v>21</v>
      </c>
      <c r="E105" s="2" t="s">
        <v>21</v>
      </c>
      <c r="F105" s="2" t="s">
        <v>21</v>
      </c>
      <c r="G105" s="2" t="s">
        <v>21</v>
      </c>
      <c r="H105" s="2" t="s">
        <v>21</v>
      </c>
      <c r="I105" s="2" t="s">
        <v>21</v>
      </c>
      <c r="J105" s="2" t="s">
        <v>21</v>
      </c>
      <c r="K105" s="2" t="s">
        <v>21</v>
      </c>
      <c r="L105" s="2" t="s">
        <v>22</v>
      </c>
      <c r="M105" s="2" t="s">
        <v>42</v>
      </c>
    </row>
    <row r="106" spans="1:13" x14ac:dyDescent="0.25">
      <c r="A106" s="14" t="s">
        <v>23</v>
      </c>
      <c r="B106" s="9">
        <v>7</v>
      </c>
      <c r="C106" s="9">
        <v>10</v>
      </c>
      <c r="D106" s="9">
        <v>288</v>
      </c>
      <c r="E106" s="9">
        <v>683</v>
      </c>
      <c r="F106" s="20" t="s">
        <v>31</v>
      </c>
      <c r="G106" s="9">
        <v>230</v>
      </c>
      <c r="H106" s="10" t="s">
        <v>31</v>
      </c>
      <c r="I106" s="10" t="s">
        <v>31</v>
      </c>
      <c r="J106" s="9"/>
      <c r="K106" s="10" t="s">
        <v>31</v>
      </c>
      <c r="L106" s="9" t="s">
        <v>31</v>
      </c>
      <c r="M106" s="16">
        <v>15</v>
      </c>
    </row>
    <row r="107" spans="1:13" x14ac:dyDescent="0.25">
      <c r="A107" s="14" t="s">
        <v>24</v>
      </c>
      <c r="B107" s="9">
        <v>7</v>
      </c>
      <c r="C107" s="9">
        <v>8</v>
      </c>
      <c r="D107" s="9">
        <v>182</v>
      </c>
      <c r="E107" s="9">
        <v>192</v>
      </c>
      <c r="F107" s="9">
        <v>103</v>
      </c>
      <c r="G107" s="9">
        <v>121</v>
      </c>
      <c r="H107" s="10" t="s">
        <v>31</v>
      </c>
      <c r="I107" s="10" t="s">
        <v>31</v>
      </c>
      <c r="J107" s="9"/>
      <c r="K107" s="10" t="s">
        <v>31</v>
      </c>
      <c r="L107" s="9" t="s">
        <v>31</v>
      </c>
      <c r="M107" s="16">
        <v>15</v>
      </c>
    </row>
    <row r="108" spans="1:13" x14ac:dyDescent="0.25">
      <c r="A108" s="14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 t="s">
        <v>31</v>
      </c>
      <c r="M108" s="16"/>
    </row>
    <row r="109" spans="1:13" x14ac:dyDescent="0.25">
      <c r="A109" s="14" t="s">
        <v>31</v>
      </c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16"/>
    </row>
    <row r="110" spans="1:13" x14ac:dyDescent="0.25">
      <c r="A110" s="17" t="s">
        <v>26</v>
      </c>
      <c r="B110" s="18">
        <f>SUM(B106:B109)</f>
        <v>14</v>
      </c>
      <c r="C110" s="18">
        <f>SUM(C106:C107)</f>
        <v>18</v>
      </c>
      <c r="D110" s="18">
        <f>SUM(D106:D108)</f>
        <v>470</v>
      </c>
      <c r="E110" s="18">
        <f>SUM(E106:E107)</f>
        <v>875</v>
      </c>
      <c r="F110" s="21">
        <f>SUM(F106:F108)</f>
        <v>103</v>
      </c>
      <c r="G110" s="18">
        <f>SUM(G106:G109)</f>
        <v>351</v>
      </c>
      <c r="H110" s="18"/>
      <c r="I110" s="18"/>
      <c r="J110" s="18"/>
      <c r="K110" s="18"/>
      <c r="L110" s="18" t="s">
        <v>31</v>
      </c>
      <c r="M110" s="19">
        <f>SUM(M106:M109)</f>
        <v>30</v>
      </c>
    </row>
    <row r="111" spans="1:13" x14ac:dyDescent="0.25">
      <c r="F111" s="22"/>
      <c r="H111" t="s">
        <v>27</v>
      </c>
    </row>
    <row r="112" spans="1:13" x14ac:dyDescent="0.25">
      <c r="H112" t="s">
        <v>28</v>
      </c>
    </row>
    <row r="114" spans="1:13" x14ac:dyDescent="0.25">
      <c r="A114" s="3"/>
      <c r="C114" t="s">
        <v>3</v>
      </c>
      <c r="M114" s="4"/>
    </row>
    <row r="115" spans="1:13" x14ac:dyDescent="0.25">
      <c r="A115" s="3"/>
      <c r="I115" t="s">
        <v>47</v>
      </c>
      <c r="M115" s="4"/>
    </row>
    <row r="116" spans="1:13" x14ac:dyDescent="0.25">
      <c r="A116" s="3"/>
      <c r="M116" s="4"/>
    </row>
    <row r="117" spans="1:13" x14ac:dyDescent="0.25">
      <c r="A117" s="1" t="s">
        <v>5</v>
      </c>
      <c r="B117" s="80" t="s">
        <v>6</v>
      </c>
      <c r="C117" s="76"/>
      <c r="D117" s="80" t="s">
        <v>7</v>
      </c>
      <c r="E117" s="76"/>
      <c r="F117" s="80" t="s">
        <v>8</v>
      </c>
      <c r="G117" s="76"/>
      <c r="H117" s="80" t="s">
        <v>9</v>
      </c>
      <c r="I117" s="76"/>
      <c r="J117" s="80" t="s">
        <v>10</v>
      </c>
      <c r="K117" s="76"/>
      <c r="L117" s="75" t="s">
        <v>11</v>
      </c>
      <c r="M117" s="76"/>
    </row>
    <row r="118" spans="1:13" x14ac:dyDescent="0.25">
      <c r="A118" s="2"/>
      <c r="B118" s="77" t="s">
        <v>12</v>
      </c>
      <c r="C118" s="78"/>
      <c r="D118" s="77" t="s">
        <v>13</v>
      </c>
      <c r="E118" s="78"/>
      <c r="F118" s="3"/>
      <c r="G118" s="4"/>
      <c r="H118" s="77" t="s">
        <v>14</v>
      </c>
      <c r="I118" s="78"/>
      <c r="J118" s="3"/>
      <c r="K118" s="4"/>
      <c r="L118" s="79" t="s">
        <v>15</v>
      </c>
      <c r="M118" s="78"/>
    </row>
    <row r="119" spans="1:13" x14ac:dyDescent="0.25">
      <c r="A119" s="5"/>
      <c r="B119" s="6"/>
      <c r="C119" s="7"/>
      <c r="D119" s="6"/>
      <c r="E119" s="7"/>
      <c r="F119" s="6"/>
      <c r="G119" s="7"/>
      <c r="H119" s="6" t="s">
        <v>16</v>
      </c>
      <c r="I119" s="7"/>
      <c r="J119" s="6"/>
      <c r="K119" s="7"/>
      <c r="L119" s="8"/>
      <c r="M119" s="7"/>
    </row>
    <row r="120" spans="1:13" x14ac:dyDescent="0.25">
      <c r="A120" s="1"/>
      <c r="B120" s="1" t="s">
        <v>17</v>
      </c>
      <c r="C120" s="1" t="s">
        <v>18</v>
      </c>
      <c r="D120" s="1" t="s">
        <v>17</v>
      </c>
      <c r="E120" s="1" t="s">
        <v>18</v>
      </c>
      <c r="F120" s="1" t="s">
        <v>17</v>
      </c>
      <c r="G120" s="1" t="s">
        <v>18</v>
      </c>
      <c r="H120" s="1" t="s">
        <v>17</v>
      </c>
      <c r="I120" s="1" t="s">
        <v>18</v>
      </c>
      <c r="J120" s="1" t="s">
        <v>17</v>
      </c>
      <c r="K120" s="1" t="s">
        <v>18</v>
      </c>
      <c r="L120" s="1" t="s">
        <v>19</v>
      </c>
      <c r="M120" s="1" t="s">
        <v>20</v>
      </c>
    </row>
    <row r="121" spans="1:13" x14ac:dyDescent="0.25">
      <c r="A121" s="2"/>
      <c r="B121" s="2" t="s">
        <v>21</v>
      </c>
      <c r="C121" s="2" t="s">
        <v>21</v>
      </c>
      <c r="D121" s="2" t="s">
        <v>21</v>
      </c>
      <c r="E121" s="2" t="s">
        <v>21</v>
      </c>
      <c r="F121" s="2" t="s">
        <v>21</v>
      </c>
      <c r="G121" s="2" t="s">
        <v>21</v>
      </c>
      <c r="H121" s="2" t="s">
        <v>21</v>
      </c>
      <c r="I121" s="2" t="s">
        <v>21</v>
      </c>
      <c r="J121" s="2" t="s">
        <v>21</v>
      </c>
      <c r="K121" s="2" t="s">
        <v>21</v>
      </c>
      <c r="L121" s="2" t="s">
        <v>22</v>
      </c>
      <c r="M121" s="2" t="s">
        <v>42</v>
      </c>
    </row>
    <row r="122" spans="1:13" x14ac:dyDescent="0.25">
      <c r="A122" s="14" t="s">
        <v>23</v>
      </c>
      <c r="B122" s="9">
        <v>0</v>
      </c>
      <c r="C122" s="9">
        <v>6</v>
      </c>
      <c r="D122" s="9">
        <v>0</v>
      </c>
      <c r="E122" s="9">
        <v>135</v>
      </c>
      <c r="F122" s="20" t="s">
        <v>31</v>
      </c>
      <c r="G122" s="9">
        <v>70</v>
      </c>
      <c r="H122" s="10" t="s">
        <v>31</v>
      </c>
      <c r="I122" s="10" t="s">
        <v>31</v>
      </c>
      <c r="J122" s="9"/>
      <c r="K122" s="10" t="s">
        <v>31</v>
      </c>
      <c r="L122" s="9" t="s">
        <v>31</v>
      </c>
      <c r="M122" s="16">
        <v>0</v>
      </c>
    </row>
    <row r="123" spans="1:13" x14ac:dyDescent="0.25">
      <c r="A123" s="14" t="s">
        <v>24</v>
      </c>
      <c r="B123" s="9">
        <v>0</v>
      </c>
      <c r="C123" s="9">
        <v>6</v>
      </c>
      <c r="D123" s="9">
        <v>0</v>
      </c>
      <c r="E123" s="9">
        <v>101</v>
      </c>
      <c r="F123" s="9" t="s">
        <v>31</v>
      </c>
      <c r="G123" s="9">
        <v>45</v>
      </c>
      <c r="H123" s="10" t="s">
        <v>31</v>
      </c>
      <c r="I123" s="10" t="s">
        <v>31</v>
      </c>
      <c r="J123" s="9"/>
      <c r="K123" s="10" t="s">
        <v>31</v>
      </c>
      <c r="L123" s="9" t="s">
        <v>31</v>
      </c>
      <c r="M123" s="16">
        <v>0</v>
      </c>
    </row>
    <row r="124" spans="1:13" x14ac:dyDescent="0.25">
      <c r="A124" s="14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 t="s">
        <v>31</v>
      </c>
      <c r="M124" s="16"/>
    </row>
    <row r="125" spans="1:13" x14ac:dyDescent="0.25">
      <c r="A125" s="14" t="s">
        <v>31</v>
      </c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16"/>
    </row>
    <row r="126" spans="1:13" x14ac:dyDescent="0.25">
      <c r="A126" s="17" t="s">
        <v>26</v>
      </c>
      <c r="B126" s="18">
        <f>SUM(B122:B125)</f>
        <v>0</v>
      </c>
      <c r="C126" s="18">
        <f>SUM(C122:C123)</f>
        <v>12</v>
      </c>
      <c r="D126" s="18">
        <f>SUM(D122:D124)</f>
        <v>0</v>
      </c>
      <c r="E126" s="18">
        <f>SUM(E122:E123)</f>
        <v>236</v>
      </c>
      <c r="F126" s="21">
        <f>SUM(F122:F124)</f>
        <v>0</v>
      </c>
      <c r="G126" s="18">
        <f>SUM(G122:G125)</f>
        <v>115</v>
      </c>
      <c r="H126" s="18"/>
      <c r="I126" s="18"/>
      <c r="J126" s="18"/>
      <c r="K126" s="18"/>
      <c r="L126" s="18" t="s">
        <v>31</v>
      </c>
      <c r="M126" s="19">
        <f>SUM(M122:M125)</f>
        <v>0</v>
      </c>
    </row>
    <row r="127" spans="1:13" x14ac:dyDescent="0.25">
      <c r="F127" s="22"/>
      <c r="H127" t="s">
        <v>27</v>
      </c>
    </row>
    <row r="128" spans="1:13" x14ac:dyDescent="0.25">
      <c r="A128" t="s">
        <v>48</v>
      </c>
      <c r="H128" t="s">
        <v>28</v>
      </c>
    </row>
    <row r="129" spans="1:13" x14ac:dyDescent="0.25">
      <c r="A129" t="s">
        <v>49</v>
      </c>
    </row>
    <row r="132" spans="1:13" x14ac:dyDescent="0.25">
      <c r="A132" s="3"/>
      <c r="I132" t="s">
        <v>50</v>
      </c>
      <c r="M132" s="4"/>
    </row>
    <row r="133" spans="1:13" x14ac:dyDescent="0.25">
      <c r="A133" s="3"/>
      <c r="M133" s="4"/>
    </row>
    <row r="134" spans="1:13" x14ac:dyDescent="0.25">
      <c r="A134" s="1" t="s">
        <v>5</v>
      </c>
      <c r="B134" s="80" t="s">
        <v>6</v>
      </c>
      <c r="C134" s="76"/>
      <c r="D134" s="80" t="s">
        <v>7</v>
      </c>
      <c r="E134" s="76"/>
      <c r="F134" s="80" t="s">
        <v>8</v>
      </c>
      <c r="G134" s="76"/>
      <c r="H134" s="80" t="s">
        <v>9</v>
      </c>
      <c r="I134" s="76"/>
      <c r="J134" s="80" t="s">
        <v>10</v>
      </c>
      <c r="K134" s="76"/>
      <c r="L134" s="75" t="s">
        <v>11</v>
      </c>
      <c r="M134" s="76"/>
    </row>
    <row r="135" spans="1:13" x14ac:dyDescent="0.25">
      <c r="A135" s="2"/>
      <c r="B135" s="77" t="s">
        <v>12</v>
      </c>
      <c r="C135" s="78"/>
      <c r="D135" s="77" t="s">
        <v>13</v>
      </c>
      <c r="E135" s="78"/>
      <c r="F135" s="3"/>
      <c r="G135" s="4"/>
      <c r="H135" s="77" t="s">
        <v>14</v>
      </c>
      <c r="I135" s="78"/>
      <c r="J135" s="3"/>
      <c r="K135" s="4"/>
      <c r="L135" s="79" t="s">
        <v>15</v>
      </c>
      <c r="M135" s="78"/>
    </row>
    <row r="136" spans="1:13" x14ac:dyDescent="0.25">
      <c r="A136" s="5"/>
      <c r="B136" s="6"/>
      <c r="C136" s="7"/>
      <c r="D136" s="6"/>
      <c r="E136" s="7"/>
      <c r="F136" s="6"/>
      <c r="G136" s="7"/>
      <c r="H136" s="6" t="s">
        <v>16</v>
      </c>
      <c r="I136" s="7"/>
      <c r="J136" s="6"/>
      <c r="K136" s="7"/>
      <c r="L136" s="8"/>
      <c r="M136" s="7"/>
    </row>
    <row r="137" spans="1:13" x14ac:dyDescent="0.25">
      <c r="A137" s="1"/>
      <c r="B137" s="1" t="s">
        <v>17</v>
      </c>
      <c r="C137" s="1" t="s">
        <v>18</v>
      </c>
      <c r="D137" s="1" t="s">
        <v>17</v>
      </c>
      <c r="E137" s="1" t="s">
        <v>18</v>
      </c>
      <c r="F137" s="1" t="s">
        <v>17</v>
      </c>
      <c r="G137" s="1" t="s">
        <v>18</v>
      </c>
      <c r="H137" s="1" t="s">
        <v>17</v>
      </c>
      <c r="I137" s="1" t="s">
        <v>18</v>
      </c>
      <c r="J137" s="1" t="s">
        <v>17</v>
      </c>
      <c r="K137" s="1" t="s">
        <v>18</v>
      </c>
      <c r="L137" s="1" t="s">
        <v>19</v>
      </c>
      <c r="M137" s="1" t="s">
        <v>20</v>
      </c>
    </row>
    <row r="138" spans="1:13" x14ac:dyDescent="0.25">
      <c r="A138" s="2"/>
      <c r="B138" s="2" t="s">
        <v>21</v>
      </c>
      <c r="C138" s="2" t="s">
        <v>21</v>
      </c>
      <c r="D138" s="2" t="s">
        <v>21</v>
      </c>
      <c r="E138" s="2" t="s">
        <v>21</v>
      </c>
      <c r="F138" s="2" t="s">
        <v>21</v>
      </c>
      <c r="G138" s="2" t="s">
        <v>21</v>
      </c>
      <c r="H138" s="2" t="s">
        <v>21</v>
      </c>
      <c r="I138" s="2" t="s">
        <v>21</v>
      </c>
      <c r="J138" s="2" t="s">
        <v>21</v>
      </c>
      <c r="K138" s="2" t="s">
        <v>21</v>
      </c>
      <c r="L138" s="2" t="s">
        <v>22</v>
      </c>
      <c r="M138" s="2" t="s">
        <v>42</v>
      </c>
    </row>
    <row r="139" spans="1:13" x14ac:dyDescent="0.25">
      <c r="A139" s="14" t="s">
        <v>23</v>
      </c>
      <c r="B139" s="9">
        <v>2</v>
      </c>
      <c r="C139" s="9">
        <v>15</v>
      </c>
      <c r="D139" s="9">
        <v>50</v>
      </c>
      <c r="E139" s="9">
        <v>955</v>
      </c>
      <c r="F139" s="23">
        <v>50</v>
      </c>
      <c r="G139" s="9">
        <v>416</v>
      </c>
      <c r="H139" s="10" t="s">
        <v>31</v>
      </c>
      <c r="I139" s="10" t="s">
        <v>31</v>
      </c>
      <c r="J139" s="9"/>
      <c r="K139" s="10" t="s">
        <v>31</v>
      </c>
      <c r="L139" s="9" t="s">
        <v>31</v>
      </c>
      <c r="M139" s="16">
        <v>10</v>
      </c>
    </row>
    <row r="140" spans="1:13" x14ac:dyDescent="0.25">
      <c r="A140" s="14" t="s">
        <v>24</v>
      </c>
      <c r="B140" s="9">
        <v>7</v>
      </c>
      <c r="C140" s="9">
        <v>9</v>
      </c>
      <c r="D140" s="9">
        <v>46</v>
      </c>
      <c r="E140" s="9">
        <v>252</v>
      </c>
      <c r="F140" s="9">
        <v>46</v>
      </c>
      <c r="G140" s="9">
        <v>64</v>
      </c>
      <c r="H140" s="10" t="s">
        <v>31</v>
      </c>
      <c r="I140" s="10" t="s">
        <v>31</v>
      </c>
      <c r="J140" s="9"/>
      <c r="K140" s="10" t="s">
        <v>31</v>
      </c>
      <c r="L140" s="9" t="s">
        <v>31</v>
      </c>
      <c r="M140" s="16">
        <v>5</v>
      </c>
    </row>
    <row r="141" spans="1:13" x14ac:dyDescent="0.25">
      <c r="A141" s="14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 t="s">
        <v>31</v>
      </c>
      <c r="M141" s="16"/>
    </row>
    <row r="142" spans="1:13" x14ac:dyDescent="0.25">
      <c r="A142" s="14" t="s">
        <v>31</v>
      </c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16"/>
    </row>
    <row r="143" spans="1:13" x14ac:dyDescent="0.25">
      <c r="A143" s="17" t="s">
        <v>26</v>
      </c>
      <c r="B143" s="18">
        <f>SUM(B139:B142)</f>
        <v>9</v>
      </c>
      <c r="C143" s="18">
        <f>SUM(C139:C140)</f>
        <v>24</v>
      </c>
      <c r="D143" s="18">
        <f>SUM(D139:D141)</f>
        <v>96</v>
      </c>
      <c r="E143" s="18">
        <f>SUM(E139:E140)</f>
        <v>1207</v>
      </c>
      <c r="F143" s="21">
        <f>SUM(F139:F141)</f>
        <v>96</v>
      </c>
      <c r="G143" s="18">
        <f>SUM(G139:G142)</f>
        <v>480</v>
      </c>
      <c r="H143" s="18"/>
      <c r="I143" s="18"/>
      <c r="J143" s="18"/>
      <c r="K143" s="18"/>
      <c r="L143" s="18" t="s">
        <v>31</v>
      </c>
      <c r="M143" s="19">
        <f>SUM(M139:M142)</f>
        <v>15</v>
      </c>
    </row>
    <row r="144" spans="1:13" x14ac:dyDescent="0.25">
      <c r="E144">
        <f>D143+E143</f>
        <v>1303</v>
      </c>
      <c r="F144" s="22"/>
      <c r="H144" t="s">
        <v>27</v>
      </c>
    </row>
    <row r="145" spans="1:13" x14ac:dyDescent="0.25">
      <c r="H145" t="s">
        <v>28</v>
      </c>
    </row>
    <row r="148" spans="1:13" x14ac:dyDescent="0.25">
      <c r="A148" s="3"/>
      <c r="I148" t="s">
        <v>51</v>
      </c>
      <c r="M148" s="4"/>
    </row>
    <row r="149" spans="1:13" x14ac:dyDescent="0.25">
      <c r="A149" s="3"/>
      <c r="M149" s="4"/>
    </row>
    <row r="150" spans="1:13" x14ac:dyDescent="0.25">
      <c r="A150" s="1" t="s">
        <v>5</v>
      </c>
      <c r="B150" s="80" t="s">
        <v>6</v>
      </c>
      <c r="C150" s="76"/>
      <c r="D150" s="80" t="s">
        <v>7</v>
      </c>
      <c r="E150" s="76"/>
      <c r="F150" s="80" t="s">
        <v>8</v>
      </c>
      <c r="G150" s="76"/>
      <c r="H150" s="80" t="s">
        <v>9</v>
      </c>
      <c r="I150" s="76"/>
      <c r="J150" s="80" t="s">
        <v>10</v>
      </c>
      <c r="K150" s="76"/>
      <c r="L150" s="75" t="s">
        <v>11</v>
      </c>
      <c r="M150" s="76"/>
    </row>
    <row r="151" spans="1:13" x14ac:dyDescent="0.25">
      <c r="A151" s="2"/>
      <c r="B151" s="77" t="s">
        <v>12</v>
      </c>
      <c r="C151" s="78"/>
      <c r="D151" s="77" t="s">
        <v>13</v>
      </c>
      <c r="E151" s="78"/>
      <c r="F151" s="3"/>
      <c r="G151" s="4"/>
      <c r="H151" s="77" t="s">
        <v>14</v>
      </c>
      <c r="I151" s="78"/>
      <c r="J151" s="3"/>
      <c r="K151" s="4"/>
      <c r="L151" s="79" t="s">
        <v>15</v>
      </c>
      <c r="M151" s="78"/>
    </row>
    <row r="152" spans="1:13" x14ac:dyDescent="0.25">
      <c r="A152" s="5"/>
      <c r="B152" s="6"/>
      <c r="C152" s="7"/>
      <c r="D152" s="6"/>
      <c r="E152" s="7"/>
      <c r="F152" s="6"/>
      <c r="G152" s="7"/>
      <c r="H152" s="6" t="s">
        <v>16</v>
      </c>
      <c r="I152" s="7"/>
      <c r="J152" s="6"/>
      <c r="K152" s="7"/>
      <c r="L152" s="8"/>
      <c r="M152" s="7"/>
    </row>
    <row r="153" spans="1:13" x14ac:dyDescent="0.25">
      <c r="A153" s="1"/>
      <c r="B153" s="1" t="s">
        <v>17</v>
      </c>
      <c r="C153" s="1" t="s">
        <v>18</v>
      </c>
      <c r="D153" s="1" t="s">
        <v>17</v>
      </c>
      <c r="E153" s="1" t="s">
        <v>18</v>
      </c>
      <c r="F153" s="1" t="s">
        <v>17</v>
      </c>
      <c r="G153" s="1" t="s">
        <v>18</v>
      </c>
      <c r="H153" s="1" t="s">
        <v>17</v>
      </c>
      <c r="I153" s="1" t="s">
        <v>18</v>
      </c>
      <c r="J153" s="1" t="s">
        <v>17</v>
      </c>
      <c r="K153" s="1" t="s">
        <v>18</v>
      </c>
      <c r="L153" s="1" t="s">
        <v>19</v>
      </c>
      <c r="M153" s="1" t="s">
        <v>20</v>
      </c>
    </row>
    <row r="154" spans="1:13" x14ac:dyDescent="0.25">
      <c r="A154" s="2"/>
      <c r="B154" s="2" t="s">
        <v>21</v>
      </c>
      <c r="C154" s="2" t="s">
        <v>21</v>
      </c>
      <c r="D154" s="2" t="s">
        <v>21</v>
      </c>
      <c r="E154" s="2" t="s">
        <v>21</v>
      </c>
      <c r="F154" s="2" t="s">
        <v>21</v>
      </c>
      <c r="G154" s="2" t="s">
        <v>21</v>
      </c>
      <c r="H154" s="2" t="s">
        <v>21</v>
      </c>
      <c r="I154" s="2" t="s">
        <v>21</v>
      </c>
      <c r="J154" s="2" t="s">
        <v>21</v>
      </c>
      <c r="K154" s="2" t="s">
        <v>21</v>
      </c>
      <c r="L154" s="2" t="s">
        <v>22</v>
      </c>
      <c r="M154" s="2" t="s">
        <v>42</v>
      </c>
    </row>
    <row r="155" spans="1:13" x14ac:dyDescent="0.25">
      <c r="A155" s="14" t="s">
        <v>23</v>
      </c>
      <c r="B155" s="9">
        <v>2</v>
      </c>
      <c r="C155" s="9">
        <v>12</v>
      </c>
      <c r="D155" s="9">
        <v>50</v>
      </c>
      <c r="E155" s="9">
        <v>1000</v>
      </c>
      <c r="F155" s="23">
        <v>50</v>
      </c>
      <c r="G155" s="9">
        <v>360</v>
      </c>
      <c r="H155" s="10" t="s">
        <v>31</v>
      </c>
      <c r="I155" s="10" t="s">
        <v>31</v>
      </c>
      <c r="J155" s="9"/>
      <c r="K155" s="10" t="s">
        <v>31</v>
      </c>
      <c r="L155" s="9" t="s">
        <v>31</v>
      </c>
      <c r="M155" s="16">
        <v>14</v>
      </c>
    </row>
    <row r="156" spans="1:13" x14ac:dyDescent="0.25">
      <c r="A156" s="14" t="s">
        <v>24</v>
      </c>
      <c r="B156" s="9">
        <v>7</v>
      </c>
      <c r="C156" s="9">
        <v>9</v>
      </c>
      <c r="D156" s="9">
        <v>46</v>
      </c>
      <c r="E156" s="9">
        <v>252</v>
      </c>
      <c r="F156" s="9">
        <v>20</v>
      </c>
      <c r="G156" s="9">
        <v>152</v>
      </c>
      <c r="H156" s="10" t="s">
        <v>31</v>
      </c>
      <c r="I156" s="10" t="s">
        <v>31</v>
      </c>
      <c r="J156" s="9"/>
      <c r="K156" s="10" t="s">
        <v>31</v>
      </c>
      <c r="L156" s="9" t="s">
        <v>31</v>
      </c>
      <c r="M156" s="16">
        <v>8.9</v>
      </c>
    </row>
    <row r="157" spans="1:13" x14ac:dyDescent="0.25">
      <c r="A157" s="14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 t="s">
        <v>31</v>
      </c>
      <c r="M157" s="16"/>
    </row>
    <row r="158" spans="1:13" x14ac:dyDescent="0.25">
      <c r="A158" s="14" t="s">
        <v>31</v>
      </c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16"/>
    </row>
    <row r="159" spans="1:13" x14ac:dyDescent="0.25">
      <c r="A159" s="17" t="s">
        <v>26</v>
      </c>
      <c r="B159" s="18">
        <f>SUM(B155:B158)</f>
        <v>9</v>
      </c>
      <c r="C159" s="18">
        <f>SUM(C155:C156)</f>
        <v>21</v>
      </c>
      <c r="D159" s="18">
        <f>SUM(D155:D157)</f>
        <v>96</v>
      </c>
      <c r="E159" s="18">
        <f>SUM(E155:E156)</f>
        <v>1252</v>
      </c>
      <c r="F159" s="21">
        <f>SUM(F155:F157)</f>
        <v>70</v>
      </c>
      <c r="G159" s="18">
        <f>SUM(G155:G158)</f>
        <v>512</v>
      </c>
      <c r="H159" s="18"/>
      <c r="I159" s="18"/>
      <c r="J159" s="18"/>
      <c r="K159" s="18"/>
      <c r="L159" s="18" t="s">
        <v>31</v>
      </c>
      <c r="M159" s="19">
        <f>SUM(M155:M158)</f>
        <v>22.9</v>
      </c>
    </row>
    <row r="160" spans="1:13" x14ac:dyDescent="0.25">
      <c r="E160">
        <f>D159+E159</f>
        <v>1348</v>
      </c>
      <c r="F160" s="22"/>
      <c r="H160" t="s">
        <v>27</v>
      </c>
    </row>
    <row r="161" spans="1:13" x14ac:dyDescent="0.25">
      <c r="H161" t="s">
        <v>28</v>
      </c>
    </row>
    <row r="163" spans="1:13" x14ac:dyDescent="0.25">
      <c r="A163" s="3"/>
      <c r="I163" t="s">
        <v>188</v>
      </c>
      <c r="M163" s="4"/>
    </row>
    <row r="164" spans="1:13" ht="15.75" thickBot="1" x14ac:dyDescent="0.3">
      <c r="A164" s="3"/>
      <c r="M164" s="4"/>
    </row>
    <row r="165" spans="1:13" x14ac:dyDescent="0.25">
      <c r="A165" s="1" t="s">
        <v>5</v>
      </c>
      <c r="B165" s="80" t="s">
        <v>6</v>
      </c>
      <c r="C165" s="76"/>
      <c r="D165" s="80" t="s">
        <v>7</v>
      </c>
      <c r="E165" s="76"/>
      <c r="F165" s="80" t="s">
        <v>8</v>
      </c>
      <c r="G165" s="76"/>
      <c r="H165" s="80" t="s">
        <v>9</v>
      </c>
      <c r="I165" s="76"/>
      <c r="J165" s="80" t="s">
        <v>10</v>
      </c>
      <c r="K165" s="76"/>
      <c r="L165" s="75" t="s">
        <v>11</v>
      </c>
      <c r="M165" s="76"/>
    </row>
    <row r="166" spans="1:13" x14ac:dyDescent="0.25">
      <c r="A166" s="2"/>
      <c r="B166" s="77" t="s">
        <v>12</v>
      </c>
      <c r="C166" s="78"/>
      <c r="D166" s="77" t="s">
        <v>13</v>
      </c>
      <c r="E166" s="78"/>
      <c r="F166" s="3"/>
      <c r="G166" s="4"/>
      <c r="H166" s="77" t="s">
        <v>14</v>
      </c>
      <c r="I166" s="78"/>
      <c r="J166" s="3"/>
      <c r="K166" s="4"/>
      <c r="L166" s="79" t="s">
        <v>15</v>
      </c>
      <c r="M166" s="78"/>
    </row>
    <row r="167" spans="1:13" ht="15.75" thickBot="1" x14ac:dyDescent="0.3">
      <c r="A167" s="5"/>
      <c r="B167" s="6"/>
      <c r="C167" s="7"/>
      <c r="D167" s="6"/>
      <c r="E167" s="7"/>
      <c r="F167" s="6"/>
      <c r="G167" s="7"/>
      <c r="H167" s="6" t="s">
        <v>16</v>
      </c>
      <c r="I167" s="7"/>
      <c r="J167" s="6"/>
      <c r="K167" s="7"/>
      <c r="L167" s="8"/>
      <c r="M167" s="7"/>
    </row>
    <row r="168" spans="1:13" x14ac:dyDescent="0.25">
      <c r="A168" s="1"/>
      <c r="B168" s="1" t="s">
        <v>17</v>
      </c>
      <c r="C168" s="1" t="s">
        <v>18</v>
      </c>
      <c r="D168" s="1" t="s">
        <v>17</v>
      </c>
      <c r="E168" s="1" t="s">
        <v>18</v>
      </c>
      <c r="F168" s="1" t="s">
        <v>17</v>
      </c>
      <c r="G168" s="1" t="s">
        <v>18</v>
      </c>
      <c r="H168" s="1" t="s">
        <v>17</v>
      </c>
      <c r="I168" s="1" t="s">
        <v>18</v>
      </c>
      <c r="J168" s="1" t="s">
        <v>17</v>
      </c>
      <c r="K168" s="1" t="s">
        <v>18</v>
      </c>
      <c r="L168" s="1" t="s">
        <v>19</v>
      </c>
      <c r="M168" s="1" t="s">
        <v>20</v>
      </c>
    </row>
    <row r="169" spans="1:13" x14ac:dyDescent="0.25">
      <c r="A169" s="2"/>
      <c r="B169" s="2" t="s">
        <v>21</v>
      </c>
      <c r="C169" s="2" t="s">
        <v>21</v>
      </c>
      <c r="D169" s="2" t="s">
        <v>21</v>
      </c>
      <c r="E169" s="2" t="s">
        <v>21</v>
      </c>
      <c r="F169" s="2" t="s">
        <v>21</v>
      </c>
      <c r="G169" s="2" t="s">
        <v>21</v>
      </c>
      <c r="H169" s="2" t="s">
        <v>21</v>
      </c>
      <c r="I169" s="2" t="s">
        <v>21</v>
      </c>
      <c r="J169" s="2" t="s">
        <v>21</v>
      </c>
      <c r="K169" s="2" t="s">
        <v>21</v>
      </c>
      <c r="L169" s="2" t="s">
        <v>22</v>
      </c>
      <c r="M169" s="2" t="s">
        <v>42</v>
      </c>
    </row>
    <row r="170" spans="1:13" x14ac:dyDescent="0.25">
      <c r="A170" s="14" t="s">
        <v>23</v>
      </c>
      <c r="B170" s="9">
        <v>3</v>
      </c>
      <c r="C170" s="9">
        <v>12</v>
      </c>
      <c r="D170" s="9">
        <v>60</v>
      </c>
      <c r="E170" s="9">
        <v>1000</v>
      </c>
      <c r="F170" s="23">
        <v>20</v>
      </c>
      <c r="G170" s="9">
        <v>400</v>
      </c>
      <c r="H170" s="10" t="s">
        <v>31</v>
      </c>
      <c r="I170" s="10" t="s">
        <v>31</v>
      </c>
      <c r="J170" s="9"/>
      <c r="K170" s="10" t="s">
        <v>31</v>
      </c>
      <c r="L170" s="9" t="s">
        <v>31</v>
      </c>
      <c r="M170" s="16">
        <v>16350</v>
      </c>
    </row>
    <row r="171" spans="1:13" x14ac:dyDescent="0.25">
      <c r="A171" s="14" t="s">
        <v>24</v>
      </c>
      <c r="B171" s="9">
        <v>8</v>
      </c>
      <c r="C171" s="9">
        <v>9</v>
      </c>
      <c r="D171" s="9">
        <v>50</v>
      </c>
      <c r="E171" s="9">
        <v>260</v>
      </c>
      <c r="F171" s="9">
        <v>20</v>
      </c>
      <c r="G171" s="9">
        <v>152</v>
      </c>
      <c r="H171" s="10" t="s">
        <v>31</v>
      </c>
      <c r="I171" s="10" t="s">
        <v>31</v>
      </c>
      <c r="J171" s="9"/>
      <c r="K171" s="10" t="s">
        <v>31</v>
      </c>
      <c r="L171" s="9" t="s">
        <v>31</v>
      </c>
      <c r="M171" s="16">
        <v>4900</v>
      </c>
    </row>
    <row r="172" spans="1:13" x14ac:dyDescent="0.25">
      <c r="A172" s="14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 t="s">
        <v>31</v>
      </c>
      <c r="M172" s="16"/>
    </row>
    <row r="173" spans="1:13" x14ac:dyDescent="0.25">
      <c r="A173" s="14" t="s">
        <v>31</v>
      </c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16"/>
    </row>
    <row r="174" spans="1:13" ht="15.75" thickBot="1" x14ac:dyDescent="0.3">
      <c r="A174" s="17" t="s">
        <v>26</v>
      </c>
      <c r="B174" s="18">
        <f>SUM(B170:B173)</f>
        <v>11</v>
      </c>
      <c r="C174" s="18">
        <f>SUM(C170:C171)</f>
        <v>21</v>
      </c>
      <c r="D174" s="18">
        <f>SUM(D170:D172)</f>
        <v>110</v>
      </c>
      <c r="E174" s="18">
        <f>SUM(E170:E171)</f>
        <v>1260</v>
      </c>
      <c r="F174" s="21">
        <f>SUM(F170:F172)</f>
        <v>40</v>
      </c>
      <c r="G174" s="18">
        <f>SUM(G170:G173)</f>
        <v>552</v>
      </c>
      <c r="H174" s="18"/>
      <c r="I174" s="18"/>
      <c r="J174" s="18"/>
      <c r="K174" s="18"/>
      <c r="L174" s="18" t="s">
        <v>31</v>
      </c>
      <c r="M174" s="19">
        <f>SUM(M170:M173)</f>
        <v>21250</v>
      </c>
    </row>
    <row r="175" spans="1:13" x14ac:dyDescent="0.25">
      <c r="E175">
        <f>D174+E174</f>
        <v>1370</v>
      </c>
      <c r="F175" s="22"/>
      <c r="H175" t="s">
        <v>27</v>
      </c>
    </row>
    <row r="176" spans="1:13" x14ac:dyDescent="0.25">
      <c r="H176" t="s">
        <v>28</v>
      </c>
    </row>
  </sheetData>
  <mergeCells count="10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28:M28"/>
    <mergeCell ref="B29:C29"/>
    <mergeCell ref="D29:E29"/>
    <mergeCell ref="H29:I29"/>
    <mergeCell ref="L29:M29"/>
    <mergeCell ref="B28:C28"/>
    <mergeCell ref="D28:E28"/>
    <mergeCell ref="F28:G28"/>
    <mergeCell ref="H28:I28"/>
    <mergeCell ref="J28:K28"/>
    <mergeCell ref="L48:M48"/>
    <mergeCell ref="B49:C49"/>
    <mergeCell ref="D49:E49"/>
    <mergeCell ref="H49:I49"/>
    <mergeCell ref="L49:M49"/>
    <mergeCell ref="B48:C48"/>
    <mergeCell ref="D48:E48"/>
    <mergeCell ref="F48:G48"/>
    <mergeCell ref="H48:I48"/>
    <mergeCell ref="J48:K48"/>
    <mergeCell ref="L65:M65"/>
    <mergeCell ref="B66:C66"/>
    <mergeCell ref="D66:E66"/>
    <mergeCell ref="H66:I66"/>
    <mergeCell ref="L66:M66"/>
    <mergeCell ref="B65:C65"/>
    <mergeCell ref="D65:E65"/>
    <mergeCell ref="F65:G65"/>
    <mergeCell ref="H65:I65"/>
    <mergeCell ref="J65:K65"/>
    <mergeCell ref="L85:M85"/>
    <mergeCell ref="B86:C86"/>
    <mergeCell ref="D86:E86"/>
    <mergeCell ref="H86:I86"/>
    <mergeCell ref="L86:M86"/>
    <mergeCell ref="B85:C85"/>
    <mergeCell ref="D85:E85"/>
    <mergeCell ref="F85:G85"/>
    <mergeCell ref="H85:I85"/>
    <mergeCell ref="J85:K85"/>
    <mergeCell ref="L101:M101"/>
    <mergeCell ref="B102:C102"/>
    <mergeCell ref="D102:E102"/>
    <mergeCell ref="H102:I102"/>
    <mergeCell ref="L102:M102"/>
    <mergeCell ref="B101:C101"/>
    <mergeCell ref="D101:E101"/>
    <mergeCell ref="F101:G101"/>
    <mergeCell ref="H101:I101"/>
    <mergeCell ref="J101:K101"/>
    <mergeCell ref="L117:M117"/>
    <mergeCell ref="B118:C118"/>
    <mergeCell ref="D118:E118"/>
    <mergeCell ref="H118:I118"/>
    <mergeCell ref="L118:M118"/>
    <mergeCell ref="B117:C117"/>
    <mergeCell ref="D117:E117"/>
    <mergeCell ref="F117:G117"/>
    <mergeCell ref="H117:I117"/>
    <mergeCell ref="J117:K117"/>
    <mergeCell ref="L134:M134"/>
    <mergeCell ref="B135:C135"/>
    <mergeCell ref="D135:E135"/>
    <mergeCell ref="H135:I135"/>
    <mergeCell ref="L135:M135"/>
    <mergeCell ref="B134:C134"/>
    <mergeCell ref="D134:E134"/>
    <mergeCell ref="F134:G134"/>
    <mergeCell ref="H134:I134"/>
    <mergeCell ref="J134:K134"/>
    <mergeCell ref="L150:M150"/>
    <mergeCell ref="B151:C151"/>
    <mergeCell ref="D151:E151"/>
    <mergeCell ref="H151:I151"/>
    <mergeCell ref="L151:M151"/>
    <mergeCell ref="B150:C150"/>
    <mergeCell ref="D150:E150"/>
    <mergeCell ref="F150:G150"/>
    <mergeCell ref="H150:I150"/>
    <mergeCell ref="J150:K150"/>
    <mergeCell ref="L165:M165"/>
    <mergeCell ref="B166:C166"/>
    <mergeCell ref="D166:E166"/>
    <mergeCell ref="H166:I166"/>
    <mergeCell ref="L166:M166"/>
    <mergeCell ref="B165:C165"/>
    <mergeCell ref="D165:E165"/>
    <mergeCell ref="F165:G165"/>
    <mergeCell ref="H165:I165"/>
    <mergeCell ref="J165:K165"/>
  </mergeCells>
  <pageMargins left="0.7" right="0.7" top="0.75" bottom="0.75" header="0.3" footer="0.3"/>
  <pageSetup paperSize="9" scale="7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04"/>
  <sheetViews>
    <sheetView topLeftCell="A171" workbookViewId="0">
      <selection activeCell="F198" sqref="F198:G198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52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8</v>
      </c>
      <c r="C13" s="9">
        <v>9</v>
      </c>
      <c r="D13" s="9">
        <v>200</v>
      </c>
      <c r="E13" s="9">
        <v>650</v>
      </c>
      <c r="F13" s="9"/>
      <c r="G13" s="9">
        <v>130</v>
      </c>
      <c r="H13" s="10">
        <v>9.7000000000000003E-2</v>
      </c>
      <c r="I13" s="10">
        <v>0.31</v>
      </c>
      <c r="J13" s="9"/>
      <c r="K13" s="10">
        <v>0.27</v>
      </c>
      <c r="L13" s="9"/>
      <c r="M13" s="9"/>
    </row>
    <row r="14" spans="1:13" x14ac:dyDescent="0.25">
      <c r="A14" s="9" t="s">
        <v>24</v>
      </c>
      <c r="B14" s="9">
        <v>8</v>
      </c>
      <c r="C14" s="9">
        <v>4</v>
      </c>
      <c r="D14" s="9">
        <v>123</v>
      </c>
      <c r="E14" s="9">
        <v>230</v>
      </c>
      <c r="F14" s="9"/>
      <c r="G14" s="9">
        <v>50</v>
      </c>
      <c r="H14" s="10">
        <v>0.1</v>
      </c>
      <c r="I14" s="10">
        <v>0.2</v>
      </c>
      <c r="J14" s="9"/>
      <c r="K14" s="10">
        <v>0.17</v>
      </c>
      <c r="L14" s="9"/>
      <c r="M14" s="9"/>
    </row>
    <row r="15" spans="1:13" x14ac:dyDescent="0.25">
      <c r="A15" s="9" t="s">
        <v>25</v>
      </c>
      <c r="B15" s="9">
        <v>5</v>
      </c>
      <c r="C15" s="9">
        <v>2</v>
      </c>
      <c r="D15" s="9">
        <v>40</v>
      </c>
      <c r="E15" s="9">
        <v>90</v>
      </c>
      <c r="F15" s="9"/>
      <c r="G15" s="9">
        <v>15</v>
      </c>
      <c r="H15" s="10">
        <v>0.29799999999999999</v>
      </c>
      <c r="I15" s="10">
        <v>0.64</v>
      </c>
      <c r="J15" s="9"/>
      <c r="K15" s="10">
        <v>0.44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>
        <v>49.776000000000003</v>
      </c>
      <c r="M17" s="9"/>
    </row>
    <row r="18" spans="1:13" x14ac:dyDescent="0.25">
      <c r="A18" s="9" t="s">
        <v>26</v>
      </c>
      <c r="B18" s="9">
        <v>21</v>
      </c>
      <c r="C18" s="9">
        <v>15</v>
      </c>
      <c r="D18" s="9">
        <v>363</v>
      </c>
      <c r="E18" s="9">
        <v>970</v>
      </c>
      <c r="F18" s="9"/>
      <c r="G18" s="9">
        <v>195</v>
      </c>
      <c r="H18" s="9"/>
      <c r="I18" s="9"/>
      <c r="J18" s="9"/>
      <c r="K18" s="9"/>
      <c r="L18" s="9"/>
      <c r="M18" s="9"/>
    </row>
    <row r="20" spans="1:13" x14ac:dyDescent="0.25">
      <c r="G20" t="s">
        <v>27</v>
      </c>
    </row>
    <row r="21" spans="1:13" x14ac:dyDescent="0.25">
      <c r="G21" t="s">
        <v>28</v>
      </c>
    </row>
    <row r="22" spans="1:13" x14ac:dyDescent="0.25">
      <c r="I22" t="s">
        <v>0</v>
      </c>
    </row>
    <row r="23" spans="1:13" x14ac:dyDescent="0.25">
      <c r="I23" t="s">
        <v>1</v>
      </c>
    </row>
    <row r="24" spans="1:13" x14ac:dyDescent="0.25">
      <c r="I24" t="s">
        <v>2</v>
      </c>
    </row>
    <row r="26" spans="1:13" x14ac:dyDescent="0.25">
      <c r="C26" t="s">
        <v>3</v>
      </c>
    </row>
    <row r="27" spans="1:13" x14ac:dyDescent="0.25">
      <c r="I27" t="s">
        <v>53</v>
      </c>
    </row>
    <row r="29" spans="1:13" x14ac:dyDescent="0.25">
      <c r="A29" s="1" t="s">
        <v>5</v>
      </c>
      <c r="B29" s="80" t="s">
        <v>6</v>
      </c>
      <c r="C29" s="76"/>
      <c r="D29" s="80" t="s">
        <v>7</v>
      </c>
      <c r="E29" s="76"/>
      <c r="F29" s="80" t="s">
        <v>8</v>
      </c>
      <c r="G29" s="76"/>
      <c r="H29" s="80" t="s">
        <v>9</v>
      </c>
      <c r="I29" s="76"/>
      <c r="J29" s="80" t="s">
        <v>10</v>
      </c>
      <c r="K29" s="76"/>
      <c r="L29" s="75" t="s">
        <v>11</v>
      </c>
      <c r="M29" s="76"/>
    </row>
    <row r="30" spans="1:13" x14ac:dyDescent="0.25">
      <c r="A30" s="2"/>
      <c r="B30" s="77" t="s">
        <v>12</v>
      </c>
      <c r="C30" s="78"/>
      <c r="D30" s="77" t="s">
        <v>13</v>
      </c>
      <c r="E30" s="78"/>
      <c r="F30" s="3"/>
      <c r="G30" s="4"/>
      <c r="H30" s="77" t="s">
        <v>14</v>
      </c>
      <c r="I30" s="78"/>
      <c r="J30" s="3"/>
      <c r="K30" s="4"/>
      <c r="L30" s="79" t="s">
        <v>15</v>
      </c>
      <c r="M30" s="78"/>
    </row>
    <row r="31" spans="1:13" x14ac:dyDescent="0.25">
      <c r="A31" s="5"/>
      <c r="B31" s="6"/>
      <c r="C31" s="7"/>
      <c r="D31" s="6"/>
      <c r="E31" s="7"/>
      <c r="F31" s="6"/>
      <c r="G31" s="7"/>
      <c r="H31" s="6" t="s">
        <v>16</v>
      </c>
      <c r="I31" s="7"/>
      <c r="J31" s="6"/>
      <c r="K31" s="7"/>
      <c r="L31" s="8"/>
      <c r="M31" s="7"/>
    </row>
    <row r="32" spans="1:13" x14ac:dyDescent="0.25">
      <c r="A32" s="1"/>
      <c r="B32" s="1" t="s">
        <v>17</v>
      </c>
      <c r="C32" s="1" t="s">
        <v>18</v>
      </c>
      <c r="D32" s="1" t="s">
        <v>17</v>
      </c>
      <c r="E32" s="1" t="s">
        <v>18</v>
      </c>
      <c r="F32" s="1" t="s">
        <v>17</v>
      </c>
      <c r="G32" s="1" t="s">
        <v>18</v>
      </c>
      <c r="H32" s="1" t="s">
        <v>17</v>
      </c>
      <c r="I32" s="1" t="s">
        <v>18</v>
      </c>
      <c r="J32" s="1" t="s">
        <v>17</v>
      </c>
      <c r="K32" s="1" t="s">
        <v>18</v>
      </c>
      <c r="L32" s="1" t="s">
        <v>19</v>
      </c>
      <c r="M32" s="1" t="s">
        <v>20</v>
      </c>
    </row>
    <row r="33" spans="1:13" x14ac:dyDescent="0.25">
      <c r="A33" s="2"/>
      <c r="B33" s="2" t="s">
        <v>21</v>
      </c>
      <c r="C33" s="2" t="s">
        <v>21</v>
      </c>
      <c r="D33" s="2" t="s">
        <v>21</v>
      </c>
      <c r="E33" s="2" t="s">
        <v>21</v>
      </c>
      <c r="F33" s="2" t="s">
        <v>21</v>
      </c>
      <c r="G33" s="2" t="s">
        <v>21</v>
      </c>
      <c r="H33" s="2" t="s">
        <v>21</v>
      </c>
      <c r="I33" s="2" t="s">
        <v>21</v>
      </c>
      <c r="J33" s="2" t="s">
        <v>21</v>
      </c>
      <c r="K33" s="2" t="s">
        <v>21</v>
      </c>
      <c r="L33" s="2" t="s">
        <v>22</v>
      </c>
      <c r="M33" s="2"/>
    </row>
    <row r="34" spans="1:13" x14ac:dyDescent="0.25">
      <c r="A34" s="9" t="s">
        <v>23</v>
      </c>
      <c r="B34" s="9">
        <v>8</v>
      </c>
      <c r="C34" s="9">
        <v>9</v>
      </c>
      <c r="D34" s="9">
        <v>200</v>
      </c>
      <c r="E34" s="9">
        <v>670</v>
      </c>
      <c r="F34" s="9"/>
      <c r="G34" s="9">
        <v>150</v>
      </c>
      <c r="H34" s="10">
        <v>9.7000000000000003E-2</v>
      </c>
      <c r="I34" s="10">
        <v>0.31</v>
      </c>
      <c r="J34" s="9"/>
      <c r="K34" s="10">
        <v>0.27</v>
      </c>
      <c r="L34" s="9"/>
      <c r="M34" s="9">
        <v>15</v>
      </c>
    </row>
    <row r="35" spans="1:13" x14ac:dyDescent="0.25">
      <c r="A35" s="9" t="s">
        <v>24</v>
      </c>
      <c r="B35" s="9">
        <v>8</v>
      </c>
      <c r="C35" s="9">
        <v>4</v>
      </c>
      <c r="D35" s="9">
        <v>160</v>
      </c>
      <c r="E35" s="9">
        <v>230</v>
      </c>
      <c r="F35" s="9"/>
      <c r="G35" s="9">
        <v>70</v>
      </c>
      <c r="H35" s="10">
        <v>0.1</v>
      </c>
      <c r="I35" s="10">
        <v>0.2</v>
      </c>
      <c r="J35" s="9"/>
      <c r="K35" s="10">
        <v>0.17</v>
      </c>
      <c r="L35" s="9"/>
      <c r="M35" s="9">
        <v>14</v>
      </c>
    </row>
    <row r="36" spans="1:13" x14ac:dyDescent="0.25">
      <c r="A36" s="9" t="s">
        <v>25</v>
      </c>
      <c r="B36" s="9">
        <v>5</v>
      </c>
      <c r="C36" s="9">
        <v>2</v>
      </c>
      <c r="D36" s="9">
        <v>40</v>
      </c>
      <c r="E36" s="9">
        <v>90</v>
      </c>
      <c r="F36" s="9"/>
      <c r="G36" s="9">
        <v>15</v>
      </c>
      <c r="H36" s="10">
        <v>0.29799999999999999</v>
      </c>
      <c r="I36" s="10">
        <v>0.64</v>
      </c>
      <c r="J36" s="9"/>
      <c r="K36" s="10">
        <v>0.44</v>
      </c>
      <c r="L36" s="9"/>
      <c r="M36" s="9">
        <v>4.05</v>
      </c>
    </row>
    <row r="37" spans="1:13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>
        <v>49.776000000000003</v>
      </c>
      <c r="M38" s="9"/>
    </row>
    <row r="39" spans="1:13" x14ac:dyDescent="0.25">
      <c r="A39" s="9" t="s">
        <v>26</v>
      </c>
      <c r="B39" s="9">
        <v>21</v>
      </c>
      <c r="C39" s="9">
        <v>15</v>
      </c>
      <c r="D39" s="9">
        <v>363</v>
      </c>
      <c r="E39" s="9">
        <f>SUM(E34:E38)</f>
        <v>990</v>
      </c>
      <c r="F39" s="9"/>
      <c r="G39" s="9">
        <f>SUM(G34:G38)</f>
        <v>235</v>
      </c>
      <c r="H39" s="9"/>
      <c r="I39" s="9"/>
      <c r="J39" s="9"/>
      <c r="K39" s="9"/>
      <c r="L39" s="9"/>
      <c r="M39" s="9">
        <f>SUM(M34:M38)</f>
        <v>33.049999999999997</v>
      </c>
    </row>
    <row r="41" spans="1:13" x14ac:dyDescent="0.25">
      <c r="G41" t="s">
        <v>27</v>
      </c>
    </row>
    <row r="42" spans="1:13" x14ac:dyDescent="0.25">
      <c r="G42" t="s">
        <v>28</v>
      </c>
    </row>
    <row r="43" spans="1:13" x14ac:dyDescent="0.25">
      <c r="I43" t="s">
        <v>0</v>
      </c>
    </row>
    <row r="44" spans="1:13" x14ac:dyDescent="0.25">
      <c r="I44" t="s">
        <v>1</v>
      </c>
    </row>
    <row r="45" spans="1:13" x14ac:dyDescent="0.25">
      <c r="I45" t="s">
        <v>2</v>
      </c>
    </row>
    <row r="47" spans="1:13" x14ac:dyDescent="0.25">
      <c r="C47" t="s">
        <v>3</v>
      </c>
    </row>
    <row r="48" spans="1:13" x14ac:dyDescent="0.25">
      <c r="I48" t="s">
        <v>54</v>
      </c>
    </row>
    <row r="50" spans="1:13" x14ac:dyDescent="0.25">
      <c r="A50" s="1" t="s">
        <v>5</v>
      </c>
      <c r="B50" s="80" t="s">
        <v>6</v>
      </c>
      <c r="C50" s="76"/>
      <c r="D50" s="80" t="s">
        <v>7</v>
      </c>
      <c r="E50" s="76"/>
      <c r="F50" s="80" t="s">
        <v>8</v>
      </c>
      <c r="G50" s="76"/>
      <c r="H50" s="80" t="s">
        <v>9</v>
      </c>
      <c r="I50" s="76"/>
      <c r="J50" s="80" t="s">
        <v>10</v>
      </c>
      <c r="K50" s="76"/>
      <c r="L50" s="75" t="s">
        <v>11</v>
      </c>
      <c r="M50" s="76"/>
    </row>
    <row r="51" spans="1:13" x14ac:dyDescent="0.25">
      <c r="A51" s="2"/>
      <c r="B51" s="77" t="s">
        <v>12</v>
      </c>
      <c r="C51" s="78"/>
      <c r="D51" s="77" t="s">
        <v>13</v>
      </c>
      <c r="E51" s="78"/>
      <c r="F51" s="3"/>
      <c r="G51" s="4"/>
      <c r="H51" s="77" t="s">
        <v>14</v>
      </c>
      <c r="I51" s="78"/>
      <c r="J51" s="3"/>
      <c r="K51" s="4"/>
      <c r="L51" s="79" t="s">
        <v>15</v>
      </c>
      <c r="M51" s="78"/>
    </row>
    <row r="52" spans="1:13" x14ac:dyDescent="0.25">
      <c r="A52" s="5"/>
      <c r="B52" s="6"/>
      <c r="C52" s="7"/>
      <c r="D52" s="6"/>
      <c r="E52" s="7"/>
      <c r="F52" s="6"/>
      <c r="G52" s="7"/>
      <c r="H52" s="6" t="s">
        <v>16</v>
      </c>
      <c r="I52" s="7"/>
      <c r="J52" s="6"/>
      <c r="K52" s="7"/>
      <c r="L52" s="8"/>
      <c r="M52" s="7"/>
    </row>
    <row r="53" spans="1:13" x14ac:dyDescent="0.25">
      <c r="A53" s="1"/>
      <c r="B53" s="1" t="s">
        <v>17</v>
      </c>
      <c r="C53" s="1" t="s">
        <v>18</v>
      </c>
      <c r="D53" s="1" t="s">
        <v>17</v>
      </c>
      <c r="E53" s="1" t="s">
        <v>18</v>
      </c>
      <c r="F53" s="1" t="s">
        <v>17</v>
      </c>
      <c r="G53" s="1" t="s">
        <v>18</v>
      </c>
      <c r="H53" s="1" t="s">
        <v>17</v>
      </c>
      <c r="I53" s="1" t="s">
        <v>18</v>
      </c>
      <c r="J53" s="1" t="s">
        <v>17</v>
      </c>
      <c r="K53" s="1" t="s">
        <v>18</v>
      </c>
      <c r="L53" s="1" t="s">
        <v>19</v>
      </c>
      <c r="M53" s="1" t="s">
        <v>20</v>
      </c>
    </row>
    <row r="54" spans="1:13" x14ac:dyDescent="0.25">
      <c r="A54" s="2"/>
      <c r="B54" s="2" t="s">
        <v>21</v>
      </c>
      <c r="C54" s="2" t="s">
        <v>21</v>
      </c>
      <c r="D54" s="2" t="s">
        <v>21</v>
      </c>
      <c r="E54" s="2" t="s">
        <v>21</v>
      </c>
      <c r="F54" s="2" t="s">
        <v>21</v>
      </c>
      <c r="G54" s="2" t="s">
        <v>21</v>
      </c>
      <c r="H54" s="2" t="s">
        <v>21</v>
      </c>
      <c r="I54" s="2" t="s">
        <v>21</v>
      </c>
      <c r="J54" s="2" t="s">
        <v>21</v>
      </c>
      <c r="K54" s="2" t="s">
        <v>21</v>
      </c>
      <c r="L54" s="2" t="s">
        <v>22</v>
      </c>
      <c r="M54" s="2"/>
    </row>
    <row r="55" spans="1:13" x14ac:dyDescent="0.25">
      <c r="A55" s="9" t="s">
        <v>23</v>
      </c>
      <c r="B55" s="9">
        <v>6</v>
      </c>
      <c r="C55" s="9">
        <v>14</v>
      </c>
      <c r="D55" s="9">
        <v>100</v>
      </c>
      <c r="E55" s="9">
        <v>929</v>
      </c>
      <c r="F55" s="9">
        <v>0</v>
      </c>
      <c r="G55" s="9">
        <v>204</v>
      </c>
      <c r="H55" s="10">
        <v>0.06</v>
      </c>
      <c r="I55" s="10">
        <v>0.52</v>
      </c>
      <c r="J55" s="9"/>
      <c r="K55" s="10">
        <v>0.43</v>
      </c>
      <c r="L55" s="9" t="s">
        <v>31</v>
      </c>
      <c r="M55" s="9">
        <v>10</v>
      </c>
    </row>
    <row r="56" spans="1:13" x14ac:dyDescent="0.25">
      <c r="A56" s="9" t="s">
        <v>24</v>
      </c>
      <c r="B56" s="9">
        <v>3</v>
      </c>
      <c r="C56" s="9">
        <v>5</v>
      </c>
      <c r="D56" s="9">
        <v>250</v>
      </c>
      <c r="E56" s="9">
        <v>375</v>
      </c>
      <c r="F56" s="9"/>
      <c r="G56" s="9">
        <v>72</v>
      </c>
      <c r="H56" s="10">
        <v>0.25</v>
      </c>
      <c r="I56" s="10">
        <v>0.38</v>
      </c>
      <c r="J56" s="9"/>
      <c r="K56" s="10">
        <v>0.28000000000000003</v>
      </c>
      <c r="L56" s="9" t="s">
        <v>31</v>
      </c>
      <c r="M56" s="9">
        <v>25</v>
      </c>
    </row>
    <row r="57" spans="1:13" x14ac:dyDescent="0.25">
      <c r="A57" s="9" t="s">
        <v>25</v>
      </c>
      <c r="B57" s="9">
        <v>3</v>
      </c>
      <c r="C57" s="9">
        <v>4</v>
      </c>
      <c r="D57" s="9">
        <v>20</v>
      </c>
      <c r="E57" s="9">
        <v>32</v>
      </c>
      <c r="F57" s="9"/>
      <c r="G57" s="9">
        <v>5</v>
      </c>
      <c r="H57" s="10">
        <v>0.22</v>
      </c>
      <c r="I57" s="10">
        <v>0.35</v>
      </c>
      <c r="J57" s="9"/>
      <c r="K57" s="10">
        <v>0.5</v>
      </c>
      <c r="L57" s="9" t="s">
        <v>31</v>
      </c>
      <c r="M57" s="9">
        <v>2</v>
      </c>
    </row>
    <row r="58" spans="1:13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f>SUM(B55:B59)</f>
        <v>12</v>
      </c>
      <c r="C60" s="9">
        <f>SUM(C55:C59)</f>
        <v>23</v>
      </c>
      <c r="D60" s="9">
        <f>SUM(D55:D58)</f>
        <v>370</v>
      </c>
      <c r="E60" s="9">
        <f>SUM(E55:E59)</f>
        <v>1336</v>
      </c>
      <c r="F60" s="9"/>
      <c r="G60" s="9">
        <f>SUM(G55:G59)</f>
        <v>281</v>
      </c>
      <c r="H60" s="9"/>
      <c r="I60" s="9"/>
      <c r="J60" s="9"/>
      <c r="K60" s="9"/>
      <c r="L60" s="9">
        <v>30.62</v>
      </c>
      <c r="M60" s="9">
        <f>SUM(M55:M59)</f>
        <v>37</v>
      </c>
    </row>
    <row r="62" spans="1:13" x14ac:dyDescent="0.25">
      <c r="G62" t="s">
        <v>27</v>
      </c>
    </row>
    <row r="63" spans="1:13" x14ac:dyDescent="0.25">
      <c r="G63" t="s">
        <v>28</v>
      </c>
    </row>
    <row r="65" spans="1:13" x14ac:dyDescent="0.25">
      <c r="C65" t="s">
        <v>3</v>
      </c>
    </row>
    <row r="66" spans="1:13" x14ac:dyDescent="0.25">
      <c r="I66" t="s">
        <v>55</v>
      </c>
    </row>
    <row r="68" spans="1:13" x14ac:dyDescent="0.25">
      <c r="A68" s="1" t="s">
        <v>5</v>
      </c>
      <c r="B68" s="80" t="s">
        <v>6</v>
      </c>
      <c r="C68" s="76"/>
      <c r="D68" s="80" t="s">
        <v>7</v>
      </c>
      <c r="E68" s="76"/>
      <c r="F68" s="80" t="s">
        <v>8</v>
      </c>
      <c r="G68" s="76"/>
      <c r="H68" s="80" t="s">
        <v>9</v>
      </c>
      <c r="I68" s="76"/>
      <c r="J68" s="80" t="s">
        <v>10</v>
      </c>
      <c r="K68" s="76"/>
      <c r="L68" s="75" t="s">
        <v>11</v>
      </c>
      <c r="M68" s="76"/>
    </row>
    <row r="69" spans="1:13" x14ac:dyDescent="0.25">
      <c r="A69" s="2"/>
      <c r="B69" s="77" t="s">
        <v>12</v>
      </c>
      <c r="C69" s="78"/>
      <c r="D69" s="77" t="s">
        <v>13</v>
      </c>
      <c r="E69" s="78"/>
      <c r="F69" s="3"/>
      <c r="G69" s="4"/>
      <c r="H69" s="77" t="s">
        <v>14</v>
      </c>
      <c r="I69" s="78"/>
      <c r="J69" s="3"/>
      <c r="K69" s="4"/>
      <c r="L69" s="79" t="s">
        <v>15</v>
      </c>
      <c r="M69" s="78"/>
    </row>
    <row r="70" spans="1:13" x14ac:dyDescent="0.25">
      <c r="A70" s="5"/>
      <c r="B70" s="6"/>
      <c r="C70" s="7"/>
      <c r="D70" s="6"/>
      <c r="E70" s="7"/>
      <c r="F70" s="6"/>
      <c r="G70" s="7"/>
      <c r="H70" s="6" t="s">
        <v>16</v>
      </c>
      <c r="I70" s="7"/>
      <c r="J70" s="6"/>
      <c r="K70" s="7"/>
      <c r="L70" s="8"/>
      <c r="M70" s="7"/>
    </row>
    <row r="71" spans="1:13" x14ac:dyDescent="0.25">
      <c r="A71" s="1"/>
      <c r="B71" s="1" t="s">
        <v>17</v>
      </c>
      <c r="C71" s="1" t="s">
        <v>18</v>
      </c>
      <c r="D71" s="1" t="s">
        <v>17</v>
      </c>
      <c r="E71" s="1" t="s">
        <v>18</v>
      </c>
      <c r="F71" s="1" t="s">
        <v>17</v>
      </c>
      <c r="G71" s="1" t="s">
        <v>18</v>
      </c>
      <c r="H71" s="1" t="s">
        <v>17</v>
      </c>
      <c r="I71" s="1" t="s">
        <v>18</v>
      </c>
      <c r="J71" s="1" t="s">
        <v>17</v>
      </c>
      <c r="K71" s="1" t="s">
        <v>18</v>
      </c>
      <c r="L71" s="1" t="s">
        <v>19</v>
      </c>
      <c r="M71" s="1" t="s">
        <v>20</v>
      </c>
    </row>
    <row r="72" spans="1:13" x14ac:dyDescent="0.25">
      <c r="A72" s="2"/>
      <c r="B72" s="2" t="s">
        <v>21</v>
      </c>
      <c r="C72" s="2" t="s">
        <v>21</v>
      </c>
      <c r="D72" s="2" t="s">
        <v>21</v>
      </c>
      <c r="E72" s="2" t="s">
        <v>21</v>
      </c>
      <c r="F72" s="2" t="s">
        <v>21</v>
      </c>
      <c r="G72" s="2" t="s">
        <v>21</v>
      </c>
      <c r="H72" s="2" t="s">
        <v>21</v>
      </c>
      <c r="I72" s="2" t="s">
        <v>21</v>
      </c>
      <c r="J72" s="2" t="s">
        <v>21</v>
      </c>
      <c r="K72" s="2" t="s">
        <v>21</v>
      </c>
      <c r="L72" s="2" t="s">
        <v>22</v>
      </c>
      <c r="M72" s="2"/>
    </row>
    <row r="73" spans="1:13" x14ac:dyDescent="0.25">
      <c r="A73" s="9" t="s">
        <v>23</v>
      </c>
      <c r="B73" s="9">
        <v>7</v>
      </c>
      <c r="C73" s="9">
        <v>12</v>
      </c>
      <c r="D73" s="24">
        <v>100</v>
      </c>
      <c r="E73" s="9">
        <v>930</v>
      </c>
      <c r="F73" s="9">
        <v>0</v>
      </c>
      <c r="G73" s="9">
        <v>218</v>
      </c>
      <c r="H73" s="10">
        <v>0.06</v>
      </c>
      <c r="I73" s="10">
        <v>0.52</v>
      </c>
      <c r="J73" s="9"/>
      <c r="K73" s="10">
        <v>0.43</v>
      </c>
      <c r="L73" s="9" t="s">
        <v>31</v>
      </c>
      <c r="M73" s="9">
        <v>10</v>
      </c>
    </row>
    <row r="74" spans="1:13" x14ac:dyDescent="0.25">
      <c r="A74" s="9" t="s">
        <v>24</v>
      </c>
      <c r="B74" s="9">
        <v>7</v>
      </c>
      <c r="C74" s="9">
        <v>13</v>
      </c>
      <c r="D74" s="9">
        <v>130</v>
      </c>
      <c r="E74" s="9">
        <v>749</v>
      </c>
      <c r="F74" s="9"/>
      <c r="G74" s="9">
        <v>118</v>
      </c>
      <c r="H74" s="10">
        <v>0.25</v>
      </c>
      <c r="I74" s="10">
        <v>0.38</v>
      </c>
      <c r="J74" s="9"/>
      <c r="K74" s="10">
        <v>0.28000000000000003</v>
      </c>
      <c r="L74" s="9" t="s">
        <v>31</v>
      </c>
      <c r="M74" s="9">
        <v>13</v>
      </c>
    </row>
    <row r="75" spans="1:13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 t="s">
        <v>31</v>
      </c>
      <c r="M76" s="9"/>
    </row>
    <row r="77" spans="1:13" x14ac:dyDescent="0.25">
      <c r="A77" s="9" t="s">
        <v>26</v>
      </c>
      <c r="B77" s="9">
        <f>SUM(B73:B76)</f>
        <v>14</v>
      </c>
      <c r="C77" s="9">
        <f>SUM(C73:C76)</f>
        <v>25</v>
      </c>
      <c r="D77" s="9">
        <f>SUM(D73:D75)</f>
        <v>230</v>
      </c>
      <c r="E77" s="9">
        <f>SUM(E73:E76)</f>
        <v>1679</v>
      </c>
      <c r="F77" s="9"/>
      <c r="G77" s="9">
        <f>SUM(G73:G76)</f>
        <v>336</v>
      </c>
      <c r="H77" s="9"/>
      <c r="I77" s="9"/>
      <c r="J77" s="9"/>
      <c r="K77" s="9"/>
      <c r="L77" s="9">
        <v>30.62</v>
      </c>
      <c r="M77" s="9">
        <f>SUM(M73:M76)</f>
        <v>23</v>
      </c>
    </row>
    <row r="79" spans="1:13" x14ac:dyDescent="0.25">
      <c r="G79" t="s">
        <v>27</v>
      </c>
    </row>
    <row r="80" spans="1:13" x14ac:dyDescent="0.25">
      <c r="G80" t="s">
        <v>28</v>
      </c>
    </row>
    <row r="83" spans="1:13" x14ac:dyDescent="0.25">
      <c r="G83" t="s">
        <v>27</v>
      </c>
    </row>
    <row r="84" spans="1:13" x14ac:dyDescent="0.25">
      <c r="G84" t="s">
        <v>28</v>
      </c>
    </row>
    <row r="86" spans="1:13" x14ac:dyDescent="0.25">
      <c r="C86" t="s">
        <v>3</v>
      </c>
    </row>
    <row r="87" spans="1:13" x14ac:dyDescent="0.25">
      <c r="I87" t="s">
        <v>55</v>
      </c>
    </row>
    <row r="89" spans="1:13" x14ac:dyDescent="0.25">
      <c r="A89" s="1" t="s">
        <v>5</v>
      </c>
      <c r="B89" s="80" t="s">
        <v>6</v>
      </c>
      <c r="C89" s="76"/>
      <c r="D89" s="80" t="s">
        <v>7</v>
      </c>
      <c r="E89" s="76"/>
      <c r="F89" s="80" t="s">
        <v>8</v>
      </c>
      <c r="G89" s="76"/>
      <c r="H89" s="80" t="s">
        <v>9</v>
      </c>
      <c r="I89" s="76"/>
      <c r="J89" s="80" t="s">
        <v>10</v>
      </c>
      <c r="K89" s="76"/>
      <c r="L89" s="75" t="s">
        <v>11</v>
      </c>
      <c r="M89" s="76"/>
    </row>
    <row r="90" spans="1:13" x14ac:dyDescent="0.25">
      <c r="A90" s="2"/>
      <c r="B90" s="77" t="s">
        <v>12</v>
      </c>
      <c r="C90" s="78"/>
      <c r="D90" s="77" t="s">
        <v>13</v>
      </c>
      <c r="E90" s="78"/>
      <c r="F90" s="3"/>
      <c r="G90" s="4"/>
      <c r="H90" s="77" t="s">
        <v>14</v>
      </c>
      <c r="I90" s="78"/>
      <c r="J90" s="3"/>
      <c r="K90" s="4"/>
      <c r="L90" s="79" t="s">
        <v>15</v>
      </c>
      <c r="M90" s="78"/>
    </row>
    <row r="91" spans="1:13" x14ac:dyDescent="0.25">
      <c r="A91" s="5"/>
      <c r="B91" s="6"/>
      <c r="C91" s="7"/>
      <c r="D91" s="6"/>
      <c r="E91" s="7"/>
      <c r="F91" s="6"/>
      <c r="G91" s="7"/>
      <c r="H91" s="6" t="s">
        <v>16</v>
      </c>
      <c r="I91" s="7"/>
      <c r="J91" s="6"/>
      <c r="K91" s="7"/>
      <c r="L91" s="8"/>
      <c r="M91" s="7"/>
    </row>
    <row r="92" spans="1:13" x14ac:dyDescent="0.25">
      <c r="A92" s="1"/>
      <c r="B92" s="1" t="s">
        <v>17</v>
      </c>
      <c r="C92" s="1" t="s">
        <v>18</v>
      </c>
      <c r="D92" s="1" t="s">
        <v>17</v>
      </c>
      <c r="E92" s="1" t="s">
        <v>18</v>
      </c>
      <c r="F92" s="1" t="s">
        <v>17</v>
      </c>
      <c r="G92" s="1" t="s">
        <v>18</v>
      </c>
      <c r="H92" s="1" t="s">
        <v>17</v>
      </c>
      <c r="I92" s="1" t="s">
        <v>18</v>
      </c>
      <c r="J92" s="1" t="s">
        <v>17</v>
      </c>
      <c r="K92" s="1" t="s">
        <v>18</v>
      </c>
      <c r="L92" s="1" t="s">
        <v>19</v>
      </c>
      <c r="M92" s="1" t="s">
        <v>20</v>
      </c>
    </row>
    <row r="93" spans="1:13" x14ac:dyDescent="0.25">
      <c r="A93" s="2"/>
      <c r="B93" s="2" t="s">
        <v>21</v>
      </c>
      <c r="C93" s="2" t="s">
        <v>21</v>
      </c>
      <c r="D93" s="2" t="s">
        <v>21</v>
      </c>
      <c r="E93" s="2" t="s">
        <v>21</v>
      </c>
      <c r="F93" s="2" t="s">
        <v>21</v>
      </c>
      <c r="G93" s="2" t="s">
        <v>21</v>
      </c>
      <c r="H93" s="2" t="s">
        <v>21</v>
      </c>
      <c r="I93" s="2" t="s">
        <v>21</v>
      </c>
      <c r="J93" s="2" t="s">
        <v>21</v>
      </c>
      <c r="K93" s="2" t="s">
        <v>21</v>
      </c>
      <c r="L93" s="2" t="s">
        <v>22</v>
      </c>
      <c r="M93" s="2"/>
    </row>
    <row r="94" spans="1:13" x14ac:dyDescent="0.25">
      <c r="A94" s="9" t="s">
        <v>23</v>
      </c>
      <c r="B94" s="9">
        <v>7</v>
      </c>
      <c r="C94" s="9">
        <v>12</v>
      </c>
      <c r="D94" s="24">
        <v>100</v>
      </c>
      <c r="E94" s="9">
        <v>930</v>
      </c>
      <c r="F94" s="9">
        <v>0</v>
      </c>
      <c r="G94" s="9">
        <v>218</v>
      </c>
      <c r="H94" s="10">
        <v>0.06</v>
      </c>
      <c r="I94" s="10">
        <v>0.52</v>
      </c>
      <c r="J94" s="9"/>
      <c r="K94" s="10">
        <v>0.43</v>
      </c>
      <c r="L94" s="9" t="s">
        <v>31</v>
      </c>
      <c r="M94" s="9">
        <v>10</v>
      </c>
    </row>
    <row r="95" spans="1:13" x14ac:dyDescent="0.25">
      <c r="A95" s="9" t="s">
        <v>24</v>
      </c>
      <c r="B95" s="9">
        <v>7</v>
      </c>
      <c r="C95" s="9">
        <v>13</v>
      </c>
      <c r="D95" s="9">
        <v>130</v>
      </c>
      <c r="E95" s="9">
        <v>749</v>
      </c>
      <c r="F95" s="9"/>
      <c r="G95" s="9">
        <v>118</v>
      </c>
      <c r="H95" s="10">
        <v>0.25</v>
      </c>
      <c r="I95" s="10">
        <v>0.38</v>
      </c>
      <c r="J95" s="9"/>
      <c r="K95" s="10">
        <v>0.28000000000000003</v>
      </c>
      <c r="L95" s="9" t="s">
        <v>31</v>
      </c>
      <c r="M95" s="9">
        <v>13</v>
      </c>
    </row>
    <row r="96" spans="1:13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 t="s">
        <v>31</v>
      </c>
      <c r="M97" s="9"/>
    </row>
    <row r="98" spans="1:13" x14ac:dyDescent="0.25">
      <c r="A98" s="9" t="s">
        <v>26</v>
      </c>
      <c r="B98" s="9">
        <f>SUM(B94:B97)</f>
        <v>14</v>
      </c>
      <c r="C98" s="9">
        <f>SUM(C94:C97)</f>
        <v>25</v>
      </c>
      <c r="D98" s="9">
        <f>SUM(D94:D96)</f>
        <v>230</v>
      </c>
      <c r="E98" s="9">
        <f>SUM(E94:E97)</f>
        <v>1679</v>
      </c>
      <c r="F98" s="9"/>
      <c r="G98" s="9">
        <f>SUM(G94:G97)</f>
        <v>336</v>
      </c>
      <c r="H98" s="9"/>
      <c r="I98" s="9"/>
      <c r="J98" s="9"/>
      <c r="K98" s="9"/>
      <c r="L98" s="9">
        <v>30.62</v>
      </c>
      <c r="M98" s="9">
        <f>SUM(M94:M97)</f>
        <v>23</v>
      </c>
    </row>
    <row r="100" spans="1:13" x14ac:dyDescent="0.25">
      <c r="G100" t="s">
        <v>27</v>
      </c>
    </row>
    <row r="101" spans="1:13" x14ac:dyDescent="0.25">
      <c r="G101" t="s">
        <v>28</v>
      </c>
    </row>
    <row r="104" spans="1:13" x14ac:dyDescent="0.25">
      <c r="C104" t="s">
        <v>3</v>
      </c>
    </row>
    <row r="105" spans="1:13" x14ac:dyDescent="0.25">
      <c r="I105" t="s">
        <v>56</v>
      </c>
    </row>
    <row r="107" spans="1:13" x14ac:dyDescent="0.25">
      <c r="A107" s="1" t="s">
        <v>5</v>
      </c>
      <c r="B107" s="80" t="s">
        <v>6</v>
      </c>
      <c r="C107" s="76"/>
      <c r="D107" s="80" t="s">
        <v>7</v>
      </c>
      <c r="E107" s="76"/>
      <c r="F107" s="80" t="s">
        <v>8</v>
      </c>
      <c r="G107" s="76"/>
      <c r="H107" s="80" t="s">
        <v>9</v>
      </c>
      <c r="I107" s="76"/>
      <c r="J107" s="80" t="s">
        <v>10</v>
      </c>
      <c r="K107" s="76"/>
      <c r="L107" s="75" t="s">
        <v>11</v>
      </c>
      <c r="M107" s="76"/>
    </row>
    <row r="108" spans="1:13" x14ac:dyDescent="0.25">
      <c r="A108" s="2"/>
      <c r="B108" s="77" t="s">
        <v>12</v>
      </c>
      <c r="C108" s="78"/>
      <c r="D108" s="77" t="s">
        <v>13</v>
      </c>
      <c r="E108" s="78"/>
      <c r="F108" s="3"/>
      <c r="G108" s="4"/>
      <c r="H108" s="77" t="s">
        <v>14</v>
      </c>
      <c r="I108" s="78"/>
      <c r="J108" s="3"/>
      <c r="K108" s="4"/>
      <c r="L108" s="79" t="s">
        <v>15</v>
      </c>
      <c r="M108" s="78"/>
    </row>
    <row r="109" spans="1:13" x14ac:dyDescent="0.25">
      <c r="A109" s="5"/>
      <c r="B109" s="6"/>
      <c r="C109" s="7"/>
      <c r="D109" s="6"/>
      <c r="E109" s="7"/>
      <c r="F109" s="6"/>
      <c r="G109" s="7"/>
      <c r="H109" s="6" t="s">
        <v>16</v>
      </c>
      <c r="I109" s="7"/>
      <c r="J109" s="6"/>
      <c r="K109" s="7"/>
      <c r="L109" s="8"/>
      <c r="M109" s="7"/>
    </row>
    <row r="110" spans="1:13" x14ac:dyDescent="0.25">
      <c r="A110" s="1"/>
      <c r="B110" s="1" t="s">
        <v>17</v>
      </c>
      <c r="C110" s="1" t="s">
        <v>18</v>
      </c>
      <c r="D110" s="1" t="s">
        <v>17</v>
      </c>
      <c r="E110" s="1" t="s">
        <v>18</v>
      </c>
      <c r="F110" s="1" t="s">
        <v>17</v>
      </c>
      <c r="G110" s="1" t="s">
        <v>18</v>
      </c>
      <c r="H110" s="1" t="s">
        <v>17</v>
      </c>
      <c r="I110" s="1" t="s">
        <v>18</v>
      </c>
      <c r="J110" s="1" t="s">
        <v>17</v>
      </c>
      <c r="K110" s="1" t="s">
        <v>18</v>
      </c>
      <c r="L110" s="1" t="s">
        <v>19</v>
      </c>
      <c r="M110" s="1" t="s">
        <v>20</v>
      </c>
    </row>
    <row r="111" spans="1:13" x14ac:dyDescent="0.25">
      <c r="A111" s="2"/>
      <c r="B111" s="2" t="s">
        <v>21</v>
      </c>
      <c r="C111" s="2" t="s">
        <v>21</v>
      </c>
      <c r="D111" s="2" t="s">
        <v>21</v>
      </c>
      <c r="E111" s="2" t="s">
        <v>21</v>
      </c>
      <c r="F111" s="2" t="s">
        <v>21</v>
      </c>
      <c r="G111" s="2" t="s">
        <v>21</v>
      </c>
      <c r="H111" s="2" t="s">
        <v>21</v>
      </c>
      <c r="I111" s="2" t="s">
        <v>21</v>
      </c>
      <c r="J111" s="2" t="s">
        <v>21</v>
      </c>
      <c r="K111" s="2" t="s">
        <v>21</v>
      </c>
      <c r="L111" s="2" t="s">
        <v>22</v>
      </c>
      <c r="M111" s="2"/>
    </row>
    <row r="112" spans="1:13" x14ac:dyDescent="0.25">
      <c r="A112" s="9" t="s">
        <v>23</v>
      </c>
      <c r="B112" s="9">
        <v>7</v>
      </c>
      <c r="C112" s="9">
        <v>13</v>
      </c>
      <c r="D112" s="24">
        <v>100</v>
      </c>
      <c r="E112" s="9">
        <v>930</v>
      </c>
      <c r="F112" s="9">
        <v>0</v>
      </c>
      <c r="G112" s="9">
        <v>220</v>
      </c>
      <c r="H112" s="10">
        <v>0.06</v>
      </c>
      <c r="I112" s="10">
        <v>0.52</v>
      </c>
      <c r="J112" s="9"/>
      <c r="K112" s="10">
        <v>0.47</v>
      </c>
      <c r="L112" s="9" t="s">
        <v>31</v>
      </c>
      <c r="M112" s="9">
        <v>10</v>
      </c>
    </row>
    <row r="113" spans="1:13" x14ac:dyDescent="0.25">
      <c r="A113" s="9" t="s">
        <v>24</v>
      </c>
      <c r="B113" s="9">
        <v>6</v>
      </c>
      <c r="C113" s="9">
        <v>10</v>
      </c>
      <c r="D113" s="9">
        <v>168</v>
      </c>
      <c r="E113" s="9">
        <v>416</v>
      </c>
      <c r="F113" s="9">
        <v>0</v>
      </c>
      <c r="G113" s="9">
        <v>185</v>
      </c>
      <c r="H113" s="10">
        <v>0.17</v>
      </c>
      <c r="I113" s="10">
        <v>0.41</v>
      </c>
      <c r="J113" s="9"/>
      <c r="K113" s="10">
        <v>0.71</v>
      </c>
      <c r="L113" s="9" t="s">
        <v>31</v>
      </c>
      <c r="M113" s="9">
        <v>16.8</v>
      </c>
    </row>
    <row r="114" spans="1:13" x14ac:dyDescent="0.25">
      <c r="A114" s="9"/>
      <c r="B114" s="9" t="s">
        <v>31</v>
      </c>
      <c r="C114" s="9" t="s">
        <v>31</v>
      </c>
      <c r="D114" s="9" t="s">
        <v>31</v>
      </c>
      <c r="E114" s="9" t="s">
        <v>31</v>
      </c>
      <c r="F114" s="9"/>
      <c r="G114" s="9"/>
      <c r="H114" s="9"/>
      <c r="I114" s="9"/>
      <c r="J114" s="9"/>
      <c r="K114" s="9"/>
      <c r="L114" s="9"/>
      <c r="M114" s="9"/>
    </row>
    <row r="115" spans="1:13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 t="s">
        <v>31</v>
      </c>
      <c r="M115" s="9"/>
    </row>
    <row r="116" spans="1:13" x14ac:dyDescent="0.25">
      <c r="A116" s="9" t="s">
        <v>26</v>
      </c>
      <c r="B116" s="9">
        <f>SUM(B112:B115)</f>
        <v>13</v>
      </c>
      <c r="C116" s="9">
        <f>SUM(C112:C115)</f>
        <v>23</v>
      </c>
      <c r="D116" s="9">
        <f>SUM(D112:D114)</f>
        <v>268</v>
      </c>
      <c r="E116" s="9">
        <f>SUM(E112:E115)</f>
        <v>1346</v>
      </c>
      <c r="F116" s="9"/>
      <c r="G116" s="9">
        <f>SUM(G112:G115)</f>
        <v>405</v>
      </c>
      <c r="H116" s="9"/>
      <c r="I116" s="9"/>
      <c r="J116" s="9"/>
      <c r="K116" s="9"/>
      <c r="L116" s="9" t="s">
        <v>31</v>
      </c>
      <c r="M116" s="9">
        <f>SUM(M112:M115)</f>
        <v>26.8</v>
      </c>
    </row>
    <row r="118" spans="1:13" x14ac:dyDescent="0.25">
      <c r="G118" t="s">
        <v>27</v>
      </c>
    </row>
    <row r="119" spans="1:13" x14ac:dyDescent="0.25">
      <c r="G119" t="s">
        <v>28</v>
      </c>
    </row>
    <row r="122" spans="1:13" x14ac:dyDescent="0.25">
      <c r="C122" t="s">
        <v>3</v>
      </c>
    </row>
    <row r="123" spans="1:13" x14ac:dyDescent="0.25">
      <c r="I123" t="s">
        <v>57</v>
      </c>
    </row>
    <row r="125" spans="1:13" x14ac:dyDescent="0.25">
      <c r="A125" s="1" t="s">
        <v>5</v>
      </c>
      <c r="B125" s="80" t="s">
        <v>6</v>
      </c>
      <c r="C125" s="76"/>
      <c r="D125" s="80" t="s">
        <v>7</v>
      </c>
      <c r="E125" s="76"/>
      <c r="F125" s="80" t="s">
        <v>8</v>
      </c>
      <c r="G125" s="76"/>
      <c r="H125" s="80" t="s">
        <v>9</v>
      </c>
      <c r="I125" s="76"/>
      <c r="J125" s="80" t="s">
        <v>10</v>
      </c>
      <c r="K125" s="76"/>
      <c r="L125" s="75" t="s">
        <v>11</v>
      </c>
      <c r="M125" s="76"/>
    </row>
    <row r="126" spans="1:13" x14ac:dyDescent="0.25">
      <c r="A126" s="2"/>
      <c r="B126" s="77" t="s">
        <v>12</v>
      </c>
      <c r="C126" s="78"/>
      <c r="D126" s="77" t="s">
        <v>13</v>
      </c>
      <c r="E126" s="78"/>
      <c r="F126" s="3"/>
      <c r="G126" s="4"/>
      <c r="H126" s="77" t="s">
        <v>14</v>
      </c>
      <c r="I126" s="78"/>
      <c r="J126" s="3"/>
      <c r="K126" s="4"/>
      <c r="L126" s="79" t="s">
        <v>15</v>
      </c>
      <c r="M126" s="78"/>
    </row>
    <row r="127" spans="1:13" x14ac:dyDescent="0.25">
      <c r="A127" s="5"/>
      <c r="B127" s="6"/>
      <c r="C127" s="7"/>
      <c r="D127" s="6"/>
      <c r="E127" s="7"/>
      <c r="F127" s="6"/>
      <c r="G127" s="7"/>
      <c r="H127" s="6" t="s">
        <v>16</v>
      </c>
      <c r="I127" s="7"/>
      <c r="J127" s="6"/>
      <c r="K127" s="7"/>
      <c r="L127" s="8"/>
      <c r="M127" s="7"/>
    </row>
    <row r="128" spans="1:13" x14ac:dyDescent="0.25">
      <c r="A128" s="1"/>
      <c r="B128" s="1" t="s">
        <v>17</v>
      </c>
      <c r="C128" s="1" t="s">
        <v>18</v>
      </c>
      <c r="D128" s="1" t="s">
        <v>17</v>
      </c>
      <c r="E128" s="1" t="s">
        <v>18</v>
      </c>
      <c r="F128" s="1" t="s">
        <v>17</v>
      </c>
      <c r="G128" s="1" t="s">
        <v>18</v>
      </c>
      <c r="H128" s="1" t="s">
        <v>17</v>
      </c>
      <c r="I128" s="1" t="s">
        <v>18</v>
      </c>
      <c r="J128" s="1" t="s">
        <v>17</v>
      </c>
      <c r="K128" s="1" t="s">
        <v>18</v>
      </c>
      <c r="L128" s="1" t="s">
        <v>19</v>
      </c>
      <c r="M128" s="1" t="s">
        <v>20</v>
      </c>
    </row>
    <row r="129" spans="1:13" x14ac:dyDescent="0.25">
      <c r="A129" s="2"/>
      <c r="B129" s="2" t="s">
        <v>21</v>
      </c>
      <c r="C129" s="2" t="s">
        <v>21</v>
      </c>
      <c r="D129" s="2" t="s">
        <v>21</v>
      </c>
      <c r="E129" s="2" t="s">
        <v>21</v>
      </c>
      <c r="F129" s="2" t="s">
        <v>21</v>
      </c>
      <c r="G129" s="2" t="s">
        <v>21</v>
      </c>
      <c r="H129" s="2" t="s">
        <v>21</v>
      </c>
      <c r="I129" s="2" t="s">
        <v>21</v>
      </c>
      <c r="J129" s="2" t="s">
        <v>21</v>
      </c>
      <c r="K129" s="2" t="s">
        <v>21</v>
      </c>
      <c r="L129" s="2" t="s">
        <v>22</v>
      </c>
      <c r="M129" s="2"/>
    </row>
    <row r="130" spans="1:13" x14ac:dyDescent="0.25">
      <c r="A130" s="9" t="s">
        <v>23</v>
      </c>
      <c r="B130" s="9">
        <v>7</v>
      </c>
      <c r="C130" s="9">
        <v>6</v>
      </c>
      <c r="D130" s="24">
        <v>250</v>
      </c>
      <c r="E130" s="9">
        <v>300</v>
      </c>
      <c r="F130" s="9">
        <v>0</v>
      </c>
      <c r="G130" s="9">
        <v>100</v>
      </c>
      <c r="H130" s="10">
        <v>0.16</v>
      </c>
      <c r="I130" s="10">
        <v>0.19</v>
      </c>
      <c r="J130" s="9"/>
      <c r="K130" s="10">
        <v>0.22</v>
      </c>
      <c r="L130" s="9" t="s">
        <v>31</v>
      </c>
      <c r="M130" s="9">
        <v>15</v>
      </c>
    </row>
    <row r="131" spans="1:13" x14ac:dyDescent="0.25">
      <c r="A131" s="9" t="s">
        <v>24</v>
      </c>
      <c r="B131" s="9">
        <v>7</v>
      </c>
      <c r="C131" s="9">
        <v>2</v>
      </c>
      <c r="D131" s="9">
        <v>180</v>
      </c>
      <c r="E131" s="9">
        <v>30</v>
      </c>
      <c r="F131" s="9">
        <v>0</v>
      </c>
      <c r="G131" s="9">
        <v>0</v>
      </c>
      <c r="H131" s="10">
        <v>0.18</v>
      </c>
      <c r="I131" s="10">
        <v>0.03</v>
      </c>
      <c r="J131" s="9"/>
      <c r="K131" s="10">
        <v>0</v>
      </c>
      <c r="L131" s="9" t="s">
        <v>31</v>
      </c>
      <c r="M131" s="9">
        <v>10.8</v>
      </c>
    </row>
    <row r="132" spans="1:13" x14ac:dyDescent="0.25">
      <c r="A132" s="9"/>
      <c r="B132" s="9" t="s">
        <v>31</v>
      </c>
      <c r="C132" s="9" t="s">
        <v>31</v>
      </c>
      <c r="D132" s="9" t="s">
        <v>31</v>
      </c>
      <c r="E132" s="9" t="s">
        <v>31</v>
      </c>
      <c r="F132" s="9"/>
      <c r="G132" s="9"/>
      <c r="H132" s="9"/>
      <c r="I132" s="9"/>
      <c r="J132" s="9"/>
      <c r="K132" s="9"/>
      <c r="L132" s="9"/>
      <c r="M132" s="9"/>
    </row>
    <row r="133" spans="1:13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 t="s">
        <v>31</v>
      </c>
      <c r="M133" s="9"/>
    </row>
    <row r="134" spans="1:13" x14ac:dyDescent="0.25">
      <c r="A134" s="9" t="s">
        <v>26</v>
      </c>
      <c r="B134" s="9">
        <f>SUM(B130:B133)</f>
        <v>14</v>
      </c>
      <c r="C134" s="9">
        <f>SUM(C130:C133)</f>
        <v>8</v>
      </c>
      <c r="D134" s="9">
        <f>SUM(D130:D132)</f>
        <v>430</v>
      </c>
      <c r="E134" s="9">
        <f>SUM(E130:E133)</f>
        <v>330</v>
      </c>
      <c r="F134" s="9"/>
      <c r="G134" s="9">
        <f>SUM(G130:G133)</f>
        <v>100</v>
      </c>
      <c r="H134" s="9"/>
      <c r="I134" s="9"/>
      <c r="J134" s="9"/>
      <c r="K134" s="9"/>
      <c r="L134" s="9" t="s">
        <v>31</v>
      </c>
      <c r="M134" s="9">
        <f>SUM(M130:M133)</f>
        <v>25.8</v>
      </c>
    </row>
    <row r="135" spans="1:13" x14ac:dyDescent="0.25">
      <c r="E135" t="s">
        <v>31</v>
      </c>
    </row>
    <row r="136" spans="1:13" x14ac:dyDescent="0.25">
      <c r="G136" t="s">
        <v>27</v>
      </c>
    </row>
    <row r="137" spans="1:13" x14ac:dyDescent="0.25">
      <c r="G137" t="s">
        <v>28</v>
      </c>
    </row>
    <row r="138" spans="1:13" x14ac:dyDescent="0.25">
      <c r="F138" t="s">
        <v>31</v>
      </c>
    </row>
    <row r="140" spans="1:13" x14ac:dyDescent="0.25">
      <c r="C140" t="s">
        <v>3</v>
      </c>
    </row>
    <row r="141" spans="1:13" x14ac:dyDescent="0.25">
      <c r="I141" t="s">
        <v>58</v>
      </c>
    </row>
    <row r="143" spans="1:13" x14ac:dyDescent="0.25">
      <c r="A143" s="1" t="s">
        <v>5</v>
      </c>
      <c r="B143" s="80" t="s">
        <v>6</v>
      </c>
      <c r="C143" s="76"/>
      <c r="D143" s="80" t="s">
        <v>7</v>
      </c>
      <c r="E143" s="76"/>
      <c r="F143" s="80" t="s">
        <v>8</v>
      </c>
      <c r="G143" s="76"/>
      <c r="H143" s="80" t="s">
        <v>9</v>
      </c>
      <c r="I143" s="76"/>
      <c r="J143" s="80" t="s">
        <v>10</v>
      </c>
      <c r="K143" s="76"/>
      <c r="L143" s="75" t="s">
        <v>11</v>
      </c>
      <c r="M143" s="76"/>
    </row>
    <row r="144" spans="1:13" x14ac:dyDescent="0.25">
      <c r="A144" s="2"/>
      <c r="B144" s="77" t="s">
        <v>12</v>
      </c>
      <c r="C144" s="78"/>
      <c r="D144" s="77" t="s">
        <v>13</v>
      </c>
      <c r="E144" s="78"/>
      <c r="F144" s="3"/>
      <c r="G144" s="4"/>
      <c r="H144" s="77" t="s">
        <v>14</v>
      </c>
      <c r="I144" s="78"/>
      <c r="J144" s="3"/>
      <c r="K144" s="4"/>
      <c r="L144" s="79" t="s">
        <v>15</v>
      </c>
      <c r="M144" s="78"/>
    </row>
    <row r="145" spans="1:13" x14ac:dyDescent="0.25">
      <c r="A145" s="5"/>
      <c r="B145" s="6"/>
      <c r="C145" s="7"/>
      <c r="D145" s="6"/>
      <c r="E145" s="7"/>
      <c r="F145" s="6"/>
      <c r="G145" s="7"/>
      <c r="H145" s="6" t="s">
        <v>16</v>
      </c>
      <c r="I145" s="7"/>
      <c r="J145" s="6"/>
      <c r="K145" s="7"/>
      <c r="L145" s="8"/>
      <c r="M145" s="7"/>
    </row>
    <row r="146" spans="1:13" x14ac:dyDescent="0.25">
      <c r="A146" s="1"/>
      <c r="B146" s="1" t="s">
        <v>17</v>
      </c>
      <c r="C146" s="1" t="s">
        <v>18</v>
      </c>
      <c r="D146" s="1" t="s">
        <v>17</v>
      </c>
      <c r="E146" s="1" t="s">
        <v>18</v>
      </c>
      <c r="F146" s="1" t="s">
        <v>17</v>
      </c>
      <c r="G146" s="1" t="s">
        <v>18</v>
      </c>
      <c r="H146" s="1" t="s">
        <v>17</v>
      </c>
      <c r="I146" s="1" t="s">
        <v>18</v>
      </c>
      <c r="J146" s="1" t="s">
        <v>17</v>
      </c>
      <c r="K146" s="1" t="s">
        <v>18</v>
      </c>
      <c r="L146" s="1" t="s">
        <v>19</v>
      </c>
      <c r="M146" s="1" t="s">
        <v>20</v>
      </c>
    </row>
    <row r="147" spans="1:13" x14ac:dyDescent="0.25">
      <c r="A147" s="2"/>
      <c r="B147" s="2" t="s">
        <v>21</v>
      </c>
      <c r="C147" s="2" t="s">
        <v>21</v>
      </c>
      <c r="D147" s="2" t="s">
        <v>21</v>
      </c>
      <c r="E147" s="2" t="s">
        <v>21</v>
      </c>
      <c r="F147" s="2" t="s">
        <v>21</v>
      </c>
      <c r="G147" s="2" t="s">
        <v>21</v>
      </c>
      <c r="H147" s="2" t="s">
        <v>21</v>
      </c>
      <c r="I147" s="2" t="s">
        <v>21</v>
      </c>
      <c r="J147" s="2" t="s">
        <v>21</v>
      </c>
      <c r="K147" s="2" t="s">
        <v>21</v>
      </c>
      <c r="L147" s="2" t="s">
        <v>22</v>
      </c>
      <c r="M147" s="2"/>
    </row>
    <row r="148" spans="1:13" x14ac:dyDescent="0.25">
      <c r="A148" s="9" t="s">
        <v>23</v>
      </c>
      <c r="B148" s="9"/>
      <c r="C148" s="9">
        <v>15</v>
      </c>
      <c r="D148" s="24"/>
      <c r="E148" s="9">
        <v>211</v>
      </c>
      <c r="F148" s="9"/>
      <c r="G148" s="9">
        <v>115</v>
      </c>
      <c r="H148" s="10"/>
      <c r="I148" s="10"/>
      <c r="J148" s="9"/>
      <c r="K148" s="10"/>
      <c r="L148" s="9" t="s">
        <v>31</v>
      </c>
      <c r="M148" s="9">
        <v>0</v>
      </c>
    </row>
    <row r="149" spans="1:13" x14ac:dyDescent="0.25">
      <c r="A149" s="9" t="s">
        <v>24</v>
      </c>
      <c r="B149" s="9"/>
      <c r="C149" s="9">
        <v>15</v>
      </c>
      <c r="D149" s="9"/>
      <c r="E149" s="9">
        <v>209</v>
      </c>
      <c r="F149" s="9"/>
      <c r="G149" s="9">
        <v>40</v>
      </c>
      <c r="H149" s="10"/>
      <c r="I149" s="10"/>
      <c r="J149" s="9"/>
      <c r="K149" s="10"/>
      <c r="L149" s="9" t="s">
        <v>31</v>
      </c>
      <c r="M149" s="9">
        <v>0</v>
      </c>
    </row>
    <row r="150" spans="1:13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13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 t="s">
        <v>31</v>
      </c>
      <c r="M151" s="9"/>
    </row>
    <row r="152" spans="1:13" x14ac:dyDescent="0.25">
      <c r="A152" s="9" t="s">
        <v>26</v>
      </c>
      <c r="B152" s="9">
        <f>SUM(B148:B151)</f>
        <v>0</v>
      </c>
      <c r="C152" s="9">
        <f>SUM(C148:C151)</f>
        <v>30</v>
      </c>
      <c r="D152" s="9">
        <f>SUM(D148:D150)</f>
        <v>0</v>
      </c>
      <c r="E152" s="9">
        <f>SUM(E148:E151)</f>
        <v>420</v>
      </c>
      <c r="F152" s="9"/>
      <c r="G152" s="9">
        <f>SUM(G148:G151)</f>
        <v>155</v>
      </c>
      <c r="H152" s="9"/>
      <c r="I152" s="9"/>
      <c r="J152" s="9"/>
      <c r="K152" s="9"/>
      <c r="L152" s="9" t="s">
        <v>31</v>
      </c>
      <c r="M152" s="9">
        <f>SUM(M148:M151)</f>
        <v>0</v>
      </c>
    </row>
    <row r="153" spans="1:13" x14ac:dyDescent="0.25">
      <c r="E153" t="s">
        <v>31</v>
      </c>
    </row>
    <row r="154" spans="1:13" x14ac:dyDescent="0.25">
      <c r="A154" t="s">
        <v>48</v>
      </c>
      <c r="G154" t="s">
        <v>27</v>
      </c>
    </row>
    <row r="155" spans="1:13" x14ac:dyDescent="0.25">
      <c r="A155" t="s">
        <v>49</v>
      </c>
      <c r="G155" t="s">
        <v>28</v>
      </c>
    </row>
    <row r="156" spans="1:13" x14ac:dyDescent="0.25">
      <c r="F156" t="s">
        <v>31</v>
      </c>
    </row>
    <row r="158" spans="1:13" x14ac:dyDescent="0.25">
      <c r="I158" t="s">
        <v>59</v>
      </c>
    </row>
    <row r="160" spans="1:13" x14ac:dyDescent="0.25">
      <c r="A160" s="1" t="s">
        <v>5</v>
      </c>
      <c r="B160" s="80" t="s">
        <v>6</v>
      </c>
      <c r="C160" s="76"/>
      <c r="D160" s="80" t="s">
        <v>7</v>
      </c>
      <c r="E160" s="76"/>
      <c r="F160" s="80" t="s">
        <v>8</v>
      </c>
      <c r="G160" s="76"/>
      <c r="H160" s="80" t="s">
        <v>9</v>
      </c>
      <c r="I160" s="76"/>
      <c r="J160" s="80" t="s">
        <v>10</v>
      </c>
      <c r="K160" s="76"/>
      <c r="L160" s="75" t="s">
        <v>11</v>
      </c>
      <c r="M160" s="76"/>
    </row>
    <row r="161" spans="1:13" x14ac:dyDescent="0.25">
      <c r="A161" s="2"/>
      <c r="B161" s="77" t="s">
        <v>12</v>
      </c>
      <c r="C161" s="78"/>
      <c r="D161" s="77" t="s">
        <v>13</v>
      </c>
      <c r="E161" s="78"/>
      <c r="F161" s="3"/>
      <c r="G161" s="4"/>
      <c r="H161" s="77" t="s">
        <v>14</v>
      </c>
      <c r="I161" s="78"/>
      <c r="J161" s="3"/>
      <c r="K161" s="4"/>
      <c r="L161" s="79" t="s">
        <v>15</v>
      </c>
      <c r="M161" s="78"/>
    </row>
    <row r="162" spans="1:13" x14ac:dyDescent="0.25">
      <c r="A162" s="5"/>
      <c r="B162" s="6"/>
      <c r="C162" s="7"/>
      <c r="D162" s="6"/>
      <c r="E162" s="7"/>
      <c r="F162" s="6"/>
      <c r="G162" s="7"/>
      <c r="H162" s="6" t="s">
        <v>16</v>
      </c>
      <c r="I162" s="7"/>
      <c r="J162" s="6"/>
      <c r="K162" s="7"/>
      <c r="L162" s="8"/>
      <c r="M162" s="7"/>
    </row>
    <row r="163" spans="1:13" x14ac:dyDescent="0.25">
      <c r="A163" s="1"/>
      <c r="B163" s="1" t="s">
        <v>17</v>
      </c>
      <c r="C163" s="1" t="s">
        <v>18</v>
      </c>
      <c r="D163" s="1" t="s">
        <v>17</v>
      </c>
      <c r="E163" s="1" t="s">
        <v>18</v>
      </c>
      <c r="F163" s="1" t="s">
        <v>17</v>
      </c>
      <c r="G163" s="1" t="s">
        <v>18</v>
      </c>
      <c r="H163" s="1" t="s">
        <v>17</v>
      </c>
      <c r="I163" s="1" t="s">
        <v>18</v>
      </c>
      <c r="J163" s="1" t="s">
        <v>17</v>
      </c>
      <c r="K163" s="1" t="s">
        <v>18</v>
      </c>
      <c r="L163" s="1" t="s">
        <v>19</v>
      </c>
      <c r="M163" s="1" t="s">
        <v>20</v>
      </c>
    </row>
    <row r="164" spans="1:13" x14ac:dyDescent="0.25">
      <c r="A164" s="2"/>
      <c r="B164" s="2" t="s">
        <v>21</v>
      </c>
      <c r="C164" s="2" t="s">
        <v>21</v>
      </c>
      <c r="D164" s="2" t="s">
        <v>21</v>
      </c>
      <c r="E164" s="2" t="s">
        <v>21</v>
      </c>
      <c r="F164" s="2" t="s">
        <v>21</v>
      </c>
      <c r="G164" s="2" t="s">
        <v>21</v>
      </c>
      <c r="H164" s="2" t="s">
        <v>21</v>
      </c>
      <c r="I164" s="2" t="s">
        <v>21</v>
      </c>
      <c r="J164" s="2" t="s">
        <v>21</v>
      </c>
      <c r="K164" s="2" t="s">
        <v>21</v>
      </c>
      <c r="L164" s="2" t="s">
        <v>22</v>
      </c>
      <c r="M164" s="2"/>
    </row>
    <row r="165" spans="1:13" x14ac:dyDescent="0.25">
      <c r="A165" s="9" t="s">
        <v>23</v>
      </c>
      <c r="B165" s="9">
        <v>7</v>
      </c>
      <c r="C165" s="9">
        <v>13</v>
      </c>
      <c r="D165" s="24">
        <v>130</v>
      </c>
      <c r="E165" s="9">
        <v>930</v>
      </c>
      <c r="F165" s="9">
        <v>25</v>
      </c>
      <c r="G165" s="9">
        <v>540</v>
      </c>
      <c r="H165" s="10"/>
      <c r="I165" s="10"/>
      <c r="J165" s="9"/>
      <c r="K165" s="10"/>
      <c r="L165" s="9" t="s">
        <v>31</v>
      </c>
      <c r="M165" s="9">
        <v>10</v>
      </c>
    </row>
    <row r="166" spans="1:13" x14ac:dyDescent="0.25">
      <c r="A166" s="9" t="s">
        <v>24</v>
      </c>
      <c r="B166" s="9">
        <v>9</v>
      </c>
      <c r="C166" s="9">
        <v>10</v>
      </c>
      <c r="D166" s="9">
        <v>140</v>
      </c>
      <c r="E166" s="9">
        <v>416</v>
      </c>
      <c r="F166" s="9">
        <v>40</v>
      </c>
      <c r="G166" s="9">
        <v>90</v>
      </c>
      <c r="H166" s="10"/>
      <c r="I166" s="10"/>
      <c r="J166" s="9"/>
      <c r="K166" s="10"/>
      <c r="L166" s="9" t="s">
        <v>31</v>
      </c>
      <c r="M166" s="9">
        <v>10</v>
      </c>
    </row>
    <row r="167" spans="1:13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</row>
    <row r="168" spans="1:13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 t="s">
        <v>31</v>
      </c>
      <c r="M168" s="9"/>
    </row>
    <row r="169" spans="1:13" x14ac:dyDescent="0.25">
      <c r="A169" s="9" t="s">
        <v>26</v>
      </c>
      <c r="B169" s="9">
        <f>SUM(B165:B168)</f>
        <v>16</v>
      </c>
      <c r="C169" s="9">
        <f>SUM(C165:C168)</f>
        <v>23</v>
      </c>
      <c r="D169" s="9">
        <f>SUM(D165:D167)</f>
        <v>270</v>
      </c>
      <c r="E169" s="9">
        <f>SUM(E165:E168)</f>
        <v>1346</v>
      </c>
      <c r="F169" s="9"/>
      <c r="G169" s="9">
        <f>SUM(G165:G168)</f>
        <v>630</v>
      </c>
      <c r="H169" s="9"/>
      <c r="I169" s="9"/>
      <c r="J169" s="9"/>
      <c r="K169" s="9"/>
      <c r="L169" s="9" t="s">
        <v>31</v>
      </c>
      <c r="M169" s="9">
        <f>SUM(M165:M168)</f>
        <v>20</v>
      </c>
    </row>
    <row r="170" spans="1:13" x14ac:dyDescent="0.25">
      <c r="E170" t="s">
        <v>31</v>
      </c>
    </row>
    <row r="171" spans="1:13" x14ac:dyDescent="0.25">
      <c r="G171" t="s">
        <v>27</v>
      </c>
    </row>
    <row r="172" spans="1:13" x14ac:dyDescent="0.25">
      <c r="G172" t="s">
        <v>28</v>
      </c>
    </row>
    <row r="173" spans="1:13" x14ac:dyDescent="0.25">
      <c r="F173" t="s">
        <v>31</v>
      </c>
    </row>
    <row r="174" spans="1:13" x14ac:dyDescent="0.25">
      <c r="I174" t="s">
        <v>60</v>
      </c>
    </row>
    <row r="176" spans="1:13" x14ac:dyDescent="0.25">
      <c r="A176" s="1" t="s">
        <v>5</v>
      </c>
      <c r="B176" s="80" t="s">
        <v>6</v>
      </c>
      <c r="C176" s="76"/>
      <c r="D176" s="80" t="s">
        <v>7</v>
      </c>
      <c r="E176" s="76"/>
      <c r="F176" s="80" t="s">
        <v>8</v>
      </c>
      <c r="G176" s="76"/>
      <c r="H176" s="80" t="s">
        <v>9</v>
      </c>
      <c r="I176" s="76"/>
      <c r="J176" s="80" t="s">
        <v>10</v>
      </c>
      <c r="K176" s="76"/>
      <c r="L176" s="75" t="s">
        <v>11</v>
      </c>
      <c r="M176" s="76"/>
    </row>
    <row r="177" spans="1:13" x14ac:dyDescent="0.25">
      <c r="A177" s="2"/>
      <c r="B177" s="77" t="s">
        <v>12</v>
      </c>
      <c r="C177" s="78"/>
      <c r="D177" s="77" t="s">
        <v>13</v>
      </c>
      <c r="E177" s="78"/>
      <c r="F177" s="3"/>
      <c r="G177" s="4"/>
      <c r="H177" s="77" t="s">
        <v>14</v>
      </c>
      <c r="I177" s="78"/>
      <c r="J177" s="3"/>
      <c r="K177" s="4"/>
      <c r="L177" s="79" t="s">
        <v>15</v>
      </c>
      <c r="M177" s="78"/>
    </row>
    <row r="178" spans="1:13" x14ac:dyDescent="0.25">
      <c r="A178" s="5"/>
      <c r="B178" s="6"/>
      <c r="C178" s="7"/>
      <c r="D178" s="6"/>
      <c r="E178" s="7"/>
      <c r="F178" s="6"/>
      <c r="G178" s="7"/>
      <c r="H178" s="6" t="s">
        <v>16</v>
      </c>
      <c r="I178" s="7"/>
      <c r="J178" s="6"/>
      <c r="K178" s="7"/>
      <c r="L178" s="8"/>
      <c r="M178" s="7"/>
    </row>
    <row r="179" spans="1:13" x14ac:dyDescent="0.25">
      <c r="A179" s="1"/>
      <c r="B179" s="1" t="s">
        <v>17</v>
      </c>
      <c r="C179" s="1" t="s">
        <v>18</v>
      </c>
      <c r="D179" s="1" t="s">
        <v>17</v>
      </c>
      <c r="E179" s="1" t="s">
        <v>18</v>
      </c>
      <c r="F179" s="1" t="s">
        <v>17</v>
      </c>
      <c r="G179" s="1" t="s">
        <v>18</v>
      </c>
      <c r="H179" s="1" t="s">
        <v>17</v>
      </c>
      <c r="I179" s="1" t="s">
        <v>18</v>
      </c>
      <c r="J179" s="1" t="s">
        <v>17</v>
      </c>
      <c r="K179" s="1" t="s">
        <v>18</v>
      </c>
      <c r="L179" s="1" t="s">
        <v>19</v>
      </c>
      <c r="M179" s="1" t="s">
        <v>20</v>
      </c>
    </row>
    <row r="180" spans="1:13" x14ac:dyDescent="0.25">
      <c r="A180" s="2"/>
      <c r="B180" s="2" t="s">
        <v>21</v>
      </c>
      <c r="C180" s="2" t="s">
        <v>21</v>
      </c>
      <c r="D180" s="2" t="s">
        <v>21</v>
      </c>
      <c r="E180" s="2" t="s">
        <v>21</v>
      </c>
      <c r="F180" s="2" t="s">
        <v>21</v>
      </c>
      <c r="G180" s="2" t="s">
        <v>21</v>
      </c>
      <c r="H180" s="2" t="s">
        <v>21</v>
      </c>
      <c r="I180" s="2" t="s">
        <v>21</v>
      </c>
      <c r="J180" s="2" t="s">
        <v>21</v>
      </c>
      <c r="K180" s="2" t="s">
        <v>21</v>
      </c>
      <c r="L180" s="2" t="s">
        <v>22</v>
      </c>
      <c r="M180" s="2"/>
    </row>
    <row r="181" spans="1:13" x14ac:dyDescent="0.25">
      <c r="A181" s="9" t="s">
        <v>23</v>
      </c>
      <c r="B181" s="9">
        <v>7</v>
      </c>
      <c r="C181" s="9">
        <v>13</v>
      </c>
      <c r="D181" s="24">
        <v>130</v>
      </c>
      <c r="E181" s="9">
        <v>930</v>
      </c>
      <c r="F181" s="9">
        <v>80</v>
      </c>
      <c r="G181" s="9">
        <v>330</v>
      </c>
      <c r="H181" s="10"/>
      <c r="I181" s="10"/>
      <c r="J181" s="9"/>
      <c r="K181" s="10"/>
      <c r="L181" s="9" t="s">
        <v>31</v>
      </c>
      <c r="M181" s="9">
        <v>11.6</v>
      </c>
    </row>
    <row r="182" spans="1:13" x14ac:dyDescent="0.25">
      <c r="A182" s="9" t="s">
        <v>24</v>
      </c>
      <c r="B182" s="9">
        <v>9</v>
      </c>
      <c r="C182" s="9">
        <v>10</v>
      </c>
      <c r="D182" s="9">
        <v>140</v>
      </c>
      <c r="E182" s="9">
        <v>416</v>
      </c>
      <c r="F182" s="9">
        <v>100</v>
      </c>
      <c r="G182" s="9">
        <v>216</v>
      </c>
      <c r="H182" s="10"/>
      <c r="I182" s="10"/>
      <c r="J182" s="9"/>
      <c r="K182" s="10"/>
      <c r="L182" s="9" t="s">
        <v>31</v>
      </c>
      <c r="M182" s="9">
        <v>8.6999999999999993</v>
      </c>
    </row>
    <row r="183" spans="1:13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</row>
    <row r="184" spans="1:13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 t="s">
        <v>31</v>
      </c>
      <c r="M184" s="9"/>
    </row>
    <row r="185" spans="1:13" x14ac:dyDescent="0.25">
      <c r="A185" s="9" t="s">
        <v>26</v>
      </c>
      <c r="B185" s="9">
        <f>SUM(B181:B184)</f>
        <v>16</v>
      </c>
      <c r="C185" s="9">
        <f>SUM(C181:C184)</f>
        <v>23</v>
      </c>
      <c r="D185" s="9">
        <f>SUM(D181:D183)</f>
        <v>270</v>
      </c>
      <c r="E185" s="9">
        <f>SUM(E181:E184)</f>
        <v>1346</v>
      </c>
      <c r="F185" s="9"/>
      <c r="G185" s="9">
        <f>SUM(G181:G184)</f>
        <v>546</v>
      </c>
      <c r="H185" s="9"/>
      <c r="I185" s="9"/>
      <c r="J185" s="9"/>
      <c r="K185" s="9"/>
      <c r="L185" s="9" t="s">
        <v>31</v>
      </c>
      <c r="M185" s="9">
        <f>SUM(M181:M184)</f>
        <v>20.299999999999997</v>
      </c>
    </row>
    <row r="186" spans="1:13" x14ac:dyDescent="0.25">
      <c r="E186" t="s">
        <v>31</v>
      </c>
    </row>
    <row r="187" spans="1:13" x14ac:dyDescent="0.25">
      <c r="G187" t="s">
        <v>27</v>
      </c>
    </row>
    <row r="188" spans="1:13" x14ac:dyDescent="0.25">
      <c r="G188" t="s">
        <v>28</v>
      </c>
    </row>
    <row r="190" spans="1:13" x14ac:dyDescent="0.25">
      <c r="I190" t="s">
        <v>189</v>
      </c>
    </row>
    <row r="191" spans="1:13" ht="15.75" thickBot="1" x14ac:dyDescent="0.3"/>
    <row r="192" spans="1:13" x14ac:dyDescent="0.25">
      <c r="A192" s="1" t="s">
        <v>5</v>
      </c>
      <c r="B192" s="80" t="s">
        <v>6</v>
      </c>
      <c r="C192" s="76"/>
      <c r="D192" s="80" t="s">
        <v>7</v>
      </c>
      <c r="E192" s="76"/>
      <c r="F192" s="80" t="s">
        <v>8</v>
      </c>
      <c r="G192" s="76"/>
      <c r="H192" s="80" t="s">
        <v>9</v>
      </c>
      <c r="I192" s="76"/>
      <c r="J192" s="80" t="s">
        <v>10</v>
      </c>
      <c r="K192" s="76"/>
      <c r="L192" s="75" t="s">
        <v>11</v>
      </c>
      <c r="M192" s="76"/>
    </row>
    <row r="193" spans="1:13" x14ac:dyDescent="0.25">
      <c r="A193" s="2"/>
      <c r="B193" s="77" t="s">
        <v>12</v>
      </c>
      <c r="C193" s="78"/>
      <c r="D193" s="77" t="s">
        <v>13</v>
      </c>
      <c r="E193" s="78"/>
      <c r="F193" s="3"/>
      <c r="G193" s="4"/>
      <c r="H193" s="77" t="s">
        <v>14</v>
      </c>
      <c r="I193" s="78"/>
      <c r="J193" s="3"/>
      <c r="K193" s="4"/>
      <c r="L193" s="79" t="s">
        <v>15</v>
      </c>
      <c r="M193" s="78"/>
    </row>
    <row r="194" spans="1:13" ht="15.75" thickBot="1" x14ac:dyDescent="0.3">
      <c r="A194" s="5"/>
      <c r="B194" s="6"/>
      <c r="C194" s="7"/>
      <c r="D194" s="6"/>
      <c r="E194" s="7"/>
      <c r="F194" s="6"/>
      <c r="G194" s="7"/>
      <c r="H194" s="6" t="s">
        <v>16</v>
      </c>
      <c r="I194" s="7"/>
      <c r="J194" s="6"/>
      <c r="K194" s="7"/>
      <c r="L194" s="8"/>
      <c r="M194" s="7"/>
    </row>
    <row r="195" spans="1:13" x14ac:dyDescent="0.25">
      <c r="A195" s="1"/>
      <c r="B195" s="1" t="s">
        <v>17</v>
      </c>
      <c r="C195" s="1" t="s">
        <v>18</v>
      </c>
      <c r="D195" s="1" t="s">
        <v>17</v>
      </c>
      <c r="E195" s="1" t="s">
        <v>18</v>
      </c>
      <c r="F195" s="1" t="s">
        <v>17</v>
      </c>
      <c r="G195" s="1" t="s">
        <v>18</v>
      </c>
      <c r="H195" s="1" t="s">
        <v>17</v>
      </c>
      <c r="I195" s="1" t="s">
        <v>18</v>
      </c>
      <c r="J195" s="1" t="s">
        <v>17</v>
      </c>
      <c r="K195" s="1" t="s">
        <v>18</v>
      </c>
      <c r="L195" s="1" t="s">
        <v>19</v>
      </c>
      <c r="M195" s="1" t="s">
        <v>20</v>
      </c>
    </row>
    <row r="196" spans="1:13" x14ac:dyDescent="0.25">
      <c r="A196" s="2"/>
      <c r="B196" s="2" t="s">
        <v>21</v>
      </c>
      <c r="C196" s="2" t="s">
        <v>21</v>
      </c>
      <c r="D196" s="2" t="s">
        <v>21</v>
      </c>
      <c r="E196" s="2" t="s">
        <v>21</v>
      </c>
      <c r="F196" s="2" t="s">
        <v>21</v>
      </c>
      <c r="G196" s="2" t="s">
        <v>21</v>
      </c>
      <c r="H196" s="2" t="s">
        <v>21</v>
      </c>
      <c r="I196" s="2" t="s">
        <v>21</v>
      </c>
      <c r="J196" s="2" t="s">
        <v>21</v>
      </c>
      <c r="K196" s="2" t="s">
        <v>21</v>
      </c>
      <c r="L196" s="2" t="s">
        <v>22</v>
      </c>
      <c r="M196" s="2"/>
    </row>
    <row r="197" spans="1:13" x14ac:dyDescent="0.25">
      <c r="A197" s="9" t="s">
        <v>23</v>
      </c>
      <c r="B197" s="9">
        <v>8</v>
      </c>
      <c r="C197" s="9">
        <v>13</v>
      </c>
      <c r="D197" s="24">
        <v>140</v>
      </c>
      <c r="E197" s="9">
        <v>930</v>
      </c>
      <c r="F197" s="9">
        <v>80</v>
      </c>
      <c r="G197" s="9">
        <v>330</v>
      </c>
      <c r="H197" s="10"/>
      <c r="I197" s="10"/>
      <c r="J197" s="9"/>
      <c r="K197" s="10"/>
      <c r="L197" s="9" t="s">
        <v>31</v>
      </c>
      <c r="M197" s="9">
        <v>10000</v>
      </c>
    </row>
    <row r="198" spans="1:13" x14ac:dyDescent="0.25">
      <c r="A198" s="9" t="s">
        <v>24</v>
      </c>
      <c r="B198" s="9">
        <v>9</v>
      </c>
      <c r="C198" s="9">
        <v>11</v>
      </c>
      <c r="D198" s="9">
        <v>140</v>
      </c>
      <c r="E198" s="9">
        <v>420</v>
      </c>
      <c r="F198" s="9">
        <v>100</v>
      </c>
      <c r="G198" s="9">
        <v>216</v>
      </c>
      <c r="H198" s="10"/>
      <c r="I198" s="10"/>
      <c r="J198" s="9"/>
      <c r="K198" s="10"/>
      <c r="L198" s="9" t="s">
        <v>31</v>
      </c>
      <c r="M198" s="74">
        <v>8400</v>
      </c>
    </row>
    <row r="199" spans="1:13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</row>
    <row r="200" spans="1:13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 t="s">
        <v>31</v>
      </c>
      <c r="M200" s="9"/>
    </row>
    <row r="201" spans="1:13" x14ac:dyDescent="0.25">
      <c r="A201" s="9" t="s">
        <v>26</v>
      </c>
      <c r="B201" s="9">
        <f>SUM(B197:B200)</f>
        <v>17</v>
      </c>
      <c r="C201" s="9">
        <f>SUM(C197:C200)</f>
        <v>24</v>
      </c>
      <c r="D201" s="9">
        <f>SUM(D197:D199)</f>
        <v>280</v>
      </c>
      <c r="E201" s="9">
        <f>SUM(E197:E200)</f>
        <v>1350</v>
      </c>
      <c r="F201" s="9"/>
      <c r="G201" s="9">
        <f>SUM(G197:G200)</f>
        <v>546</v>
      </c>
      <c r="H201" s="9"/>
      <c r="I201" s="9"/>
      <c r="J201" s="9"/>
      <c r="K201" s="9"/>
      <c r="L201" s="9" t="s">
        <v>31</v>
      </c>
      <c r="M201" s="9">
        <f>SUM(M197:M200)</f>
        <v>18400</v>
      </c>
    </row>
    <row r="202" spans="1:13" x14ac:dyDescent="0.25">
      <c r="E202" t="s">
        <v>31</v>
      </c>
    </row>
    <row r="203" spans="1:13" x14ac:dyDescent="0.25">
      <c r="G203" t="s">
        <v>27</v>
      </c>
    </row>
    <row r="204" spans="1:13" x14ac:dyDescent="0.25">
      <c r="G204" t="s">
        <v>28</v>
      </c>
    </row>
  </sheetData>
  <mergeCells count="11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29:M29"/>
    <mergeCell ref="B30:C30"/>
    <mergeCell ref="D30:E30"/>
    <mergeCell ref="H30:I30"/>
    <mergeCell ref="L30:M30"/>
    <mergeCell ref="B29:C29"/>
    <mergeCell ref="D29:E29"/>
    <mergeCell ref="F29:G29"/>
    <mergeCell ref="H29:I29"/>
    <mergeCell ref="J29:K29"/>
    <mergeCell ref="L50:M50"/>
    <mergeCell ref="B51:C51"/>
    <mergeCell ref="D51:E51"/>
    <mergeCell ref="H51:I51"/>
    <mergeCell ref="L51:M51"/>
    <mergeCell ref="B50:C50"/>
    <mergeCell ref="D50:E50"/>
    <mergeCell ref="F50:G50"/>
    <mergeCell ref="H50:I50"/>
    <mergeCell ref="J50:K50"/>
    <mergeCell ref="L68:M68"/>
    <mergeCell ref="B69:C69"/>
    <mergeCell ref="D69:E69"/>
    <mergeCell ref="H69:I69"/>
    <mergeCell ref="L69:M69"/>
    <mergeCell ref="B68:C68"/>
    <mergeCell ref="D68:E68"/>
    <mergeCell ref="F68:G68"/>
    <mergeCell ref="H68:I68"/>
    <mergeCell ref="J68:K68"/>
    <mergeCell ref="L89:M89"/>
    <mergeCell ref="B90:C90"/>
    <mergeCell ref="D90:E90"/>
    <mergeCell ref="H90:I90"/>
    <mergeCell ref="L90:M90"/>
    <mergeCell ref="B89:C89"/>
    <mergeCell ref="D89:E89"/>
    <mergeCell ref="F89:G89"/>
    <mergeCell ref="H89:I89"/>
    <mergeCell ref="J89:K89"/>
    <mergeCell ref="L107:M107"/>
    <mergeCell ref="B108:C108"/>
    <mergeCell ref="D108:E108"/>
    <mergeCell ref="H108:I108"/>
    <mergeCell ref="L108:M108"/>
    <mergeCell ref="B107:C107"/>
    <mergeCell ref="D107:E107"/>
    <mergeCell ref="F107:G107"/>
    <mergeCell ref="H107:I107"/>
    <mergeCell ref="J107:K107"/>
    <mergeCell ref="L125:M125"/>
    <mergeCell ref="B126:C126"/>
    <mergeCell ref="D126:E126"/>
    <mergeCell ref="H126:I126"/>
    <mergeCell ref="L126:M126"/>
    <mergeCell ref="B125:C125"/>
    <mergeCell ref="D125:E125"/>
    <mergeCell ref="F125:G125"/>
    <mergeCell ref="H125:I125"/>
    <mergeCell ref="J125:K125"/>
    <mergeCell ref="L143:M143"/>
    <mergeCell ref="B144:C144"/>
    <mergeCell ref="D144:E144"/>
    <mergeCell ref="H144:I144"/>
    <mergeCell ref="L144:M144"/>
    <mergeCell ref="B143:C143"/>
    <mergeCell ref="D143:E143"/>
    <mergeCell ref="F143:G143"/>
    <mergeCell ref="H143:I143"/>
    <mergeCell ref="J143:K143"/>
    <mergeCell ref="L160:M160"/>
    <mergeCell ref="B161:C161"/>
    <mergeCell ref="D161:E161"/>
    <mergeCell ref="H161:I161"/>
    <mergeCell ref="L161:M161"/>
    <mergeCell ref="B160:C160"/>
    <mergeCell ref="D160:E160"/>
    <mergeCell ref="F160:G160"/>
    <mergeCell ref="H160:I160"/>
    <mergeCell ref="J160:K160"/>
    <mergeCell ref="L176:M176"/>
    <mergeCell ref="B177:C177"/>
    <mergeCell ref="D177:E177"/>
    <mergeCell ref="H177:I177"/>
    <mergeCell ref="L177:M177"/>
    <mergeCell ref="B176:C176"/>
    <mergeCell ref="D176:E176"/>
    <mergeCell ref="F176:G176"/>
    <mergeCell ref="H176:I176"/>
    <mergeCell ref="J176:K176"/>
    <mergeCell ref="L193:M193"/>
    <mergeCell ref="H193:I193"/>
    <mergeCell ref="D193:E193"/>
    <mergeCell ref="B193:C193"/>
    <mergeCell ref="L192:M192"/>
    <mergeCell ref="J192:K192"/>
    <mergeCell ref="H192:I192"/>
    <mergeCell ref="F192:G192"/>
    <mergeCell ref="D192:E192"/>
    <mergeCell ref="B192:C192"/>
  </mergeCells>
  <pageMargins left="0.7" right="0.7" top="0.75" bottom="0.75" header="0.3" footer="0.3"/>
  <pageSetup paperSize="9" scale="7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5"/>
  <sheetViews>
    <sheetView topLeftCell="A7" workbookViewId="0">
      <selection activeCell="A19" sqref="A19:XFD35"/>
    </sheetView>
  </sheetViews>
  <sheetFormatPr defaultRowHeight="15" x14ac:dyDescent="0.25"/>
  <cols>
    <col min="1" max="1" width="23.28515625" customWidth="1"/>
    <col min="2" max="2" width="14.85546875" customWidth="1"/>
    <col min="3" max="3" width="14.42578125" customWidth="1"/>
    <col min="4" max="4" width="16.140625" customWidth="1"/>
    <col min="5" max="5" width="15" customWidth="1"/>
    <col min="6" max="6" width="13.28515625" customWidth="1"/>
    <col min="7" max="7" width="14.7109375" customWidth="1"/>
    <col min="8" max="8" width="8.5703125" customWidth="1"/>
  </cols>
  <sheetData>
    <row r="1" spans="1:13" x14ac:dyDescent="0.25">
      <c r="C1" t="s">
        <v>3</v>
      </c>
    </row>
    <row r="2" spans="1:13" x14ac:dyDescent="0.25">
      <c r="I2" t="s">
        <v>61</v>
      </c>
    </row>
    <row r="4" spans="1:13" x14ac:dyDescent="0.25">
      <c r="A4" s="1" t="s">
        <v>5</v>
      </c>
      <c r="B4" s="80" t="s">
        <v>6</v>
      </c>
      <c r="C4" s="76"/>
      <c r="D4" s="80" t="s">
        <v>7</v>
      </c>
      <c r="E4" s="76"/>
      <c r="F4" s="80" t="s">
        <v>8</v>
      </c>
      <c r="G4" s="76"/>
      <c r="H4" s="80" t="s">
        <v>9</v>
      </c>
      <c r="I4" s="76"/>
      <c r="J4" s="80" t="s">
        <v>10</v>
      </c>
      <c r="K4" s="76"/>
      <c r="L4" s="75" t="s">
        <v>11</v>
      </c>
      <c r="M4" s="76"/>
    </row>
    <row r="5" spans="1:13" x14ac:dyDescent="0.25">
      <c r="A5" s="2"/>
      <c r="B5" s="77" t="s">
        <v>12</v>
      </c>
      <c r="C5" s="78"/>
      <c r="D5" s="77" t="s">
        <v>13</v>
      </c>
      <c r="E5" s="78"/>
      <c r="F5" s="3"/>
      <c r="G5" s="4"/>
      <c r="H5" s="77" t="s">
        <v>14</v>
      </c>
      <c r="I5" s="78"/>
      <c r="J5" s="3"/>
      <c r="K5" s="4"/>
      <c r="L5" s="79" t="s">
        <v>15</v>
      </c>
      <c r="M5" s="78"/>
    </row>
    <row r="6" spans="1:13" x14ac:dyDescent="0.25">
      <c r="A6" s="5"/>
      <c r="B6" s="6"/>
      <c r="C6" s="7"/>
      <c r="D6" s="6"/>
      <c r="E6" s="7"/>
      <c r="F6" s="6"/>
      <c r="G6" s="7"/>
      <c r="H6" s="6" t="s">
        <v>16</v>
      </c>
      <c r="I6" s="7"/>
      <c r="J6" s="6"/>
      <c r="K6" s="7"/>
      <c r="L6" s="8"/>
      <c r="M6" s="7"/>
    </row>
    <row r="7" spans="1:13" x14ac:dyDescent="0.25">
      <c r="A7" s="1"/>
      <c r="B7" s="1" t="s">
        <v>17</v>
      </c>
      <c r="C7" s="1" t="s">
        <v>18</v>
      </c>
      <c r="D7" s="1" t="s">
        <v>17</v>
      </c>
      <c r="E7" s="1" t="s">
        <v>18</v>
      </c>
      <c r="F7" s="1" t="s">
        <v>17</v>
      </c>
      <c r="G7" s="1" t="s">
        <v>18</v>
      </c>
      <c r="H7" s="1" t="s">
        <v>17</v>
      </c>
      <c r="I7" s="1" t="s">
        <v>18</v>
      </c>
      <c r="J7" s="1" t="s">
        <v>17</v>
      </c>
      <c r="K7" s="1" t="s">
        <v>18</v>
      </c>
      <c r="L7" s="1" t="s">
        <v>19</v>
      </c>
      <c r="M7" s="1" t="s">
        <v>20</v>
      </c>
    </row>
    <row r="8" spans="1:13" x14ac:dyDescent="0.25">
      <c r="A8" s="2"/>
      <c r="B8" s="2" t="s">
        <v>21</v>
      </c>
      <c r="C8" s="2" t="s">
        <v>21</v>
      </c>
      <c r="D8" s="2" t="s">
        <v>21</v>
      </c>
      <c r="E8" s="2" t="s">
        <v>21</v>
      </c>
      <c r="F8" s="2" t="s">
        <v>21</v>
      </c>
      <c r="G8" s="2" t="s">
        <v>21</v>
      </c>
      <c r="H8" s="2" t="s">
        <v>21</v>
      </c>
      <c r="I8" s="2" t="s">
        <v>21</v>
      </c>
      <c r="J8" s="2" t="s">
        <v>21</v>
      </c>
      <c r="K8" s="2" t="s">
        <v>21</v>
      </c>
      <c r="L8" s="2" t="s">
        <v>22</v>
      </c>
      <c r="M8" s="2"/>
    </row>
    <row r="9" spans="1:13" x14ac:dyDescent="0.25">
      <c r="A9" s="9" t="s">
        <v>23</v>
      </c>
      <c r="B9" s="9">
        <v>23</v>
      </c>
      <c r="C9" s="9">
        <v>33</v>
      </c>
      <c r="D9" s="24">
        <v>852</v>
      </c>
      <c r="E9" s="9">
        <v>2183</v>
      </c>
      <c r="F9" s="9">
        <v>126</v>
      </c>
      <c r="G9" s="9">
        <v>436</v>
      </c>
      <c r="H9" s="10">
        <v>0.16</v>
      </c>
      <c r="I9" s="10">
        <v>0.19</v>
      </c>
      <c r="J9" s="9"/>
      <c r="K9" s="10">
        <v>0.22</v>
      </c>
      <c r="L9" s="9" t="s">
        <v>31</v>
      </c>
      <c r="M9" s="9">
        <v>15</v>
      </c>
    </row>
    <row r="10" spans="1:13" x14ac:dyDescent="0.25">
      <c r="A10" s="9" t="s">
        <v>24</v>
      </c>
      <c r="B10" s="9">
        <v>23</v>
      </c>
      <c r="C10" s="9">
        <v>14</v>
      </c>
      <c r="D10" s="9">
        <v>662</v>
      </c>
      <c r="E10" s="9">
        <v>417</v>
      </c>
      <c r="F10" s="9">
        <v>183</v>
      </c>
      <c r="G10" s="9">
        <v>216</v>
      </c>
      <c r="H10" s="10">
        <v>0.18</v>
      </c>
      <c r="I10" s="10">
        <v>0.03</v>
      </c>
      <c r="J10" s="9"/>
      <c r="K10" s="10">
        <v>0</v>
      </c>
      <c r="L10" s="9" t="s">
        <v>31</v>
      </c>
      <c r="M10" s="9">
        <v>10.8</v>
      </c>
    </row>
    <row r="11" spans="1:13" x14ac:dyDescent="0.25">
      <c r="A11" s="9"/>
      <c r="B11" s="9" t="s">
        <v>31</v>
      </c>
      <c r="C11" s="9" t="s">
        <v>31</v>
      </c>
      <c r="D11" s="9" t="s">
        <v>31</v>
      </c>
      <c r="E11" s="9" t="s">
        <v>31</v>
      </c>
      <c r="F11" s="9"/>
      <c r="G11" s="9"/>
      <c r="H11" s="9"/>
      <c r="I11" s="9"/>
      <c r="J11" s="9"/>
      <c r="K11" s="9"/>
      <c r="L11" s="9"/>
      <c r="M11" s="9"/>
    </row>
    <row r="12" spans="1:13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 t="s">
        <v>31</v>
      </c>
      <c r="M12" s="9"/>
    </row>
    <row r="13" spans="1:13" x14ac:dyDescent="0.25">
      <c r="A13" s="9" t="s">
        <v>26</v>
      </c>
      <c r="B13" s="9">
        <f>SUM(B9:B12)</f>
        <v>46</v>
      </c>
      <c r="C13" s="9">
        <f>SUM(C9:C12)</f>
        <v>47</v>
      </c>
      <c r="D13" s="9">
        <f>SUM(D9:D11)</f>
        <v>1514</v>
      </c>
      <c r="E13" s="9">
        <f>SUM(E9:E12)</f>
        <v>2600</v>
      </c>
      <c r="F13" s="9">
        <f>SUM(F9:F12)</f>
        <v>309</v>
      </c>
      <c r="G13" s="9">
        <f>SUM(G9:G12)</f>
        <v>652</v>
      </c>
      <c r="H13" s="9"/>
      <c r="I13" s="9"/>
      <c r="J13" s="9"/>
      <c r="K13" s="9"/>
      <c r="L13" s="9" t="s">
        <v>31</v>
      </c>
      <c r="M13" s="9">
        <f>SUM(M9:M12)</f>
        <v>25.8</v>
      </c>
    </row>
    <row r="14" spans="1:13" x14ac:dyDescent="0.25">
      <c r="E14" t="s">
        <v>31</v>
      </c>
      <c r="G14">
        <f>SUM(F13:G13)</f>
        <v>961</v>
      </c>
    </row>
    <row r="15" spans="1:13" x14ac:dyDescent="0.25">
      <c r="C15">
        <f>SUM(B13:C13)</f>
        <v>93</v>
      </c>
      <c r="E15">
        <f>SUM(D13:E13)</f>
        <v>4114</v>
      </c>
      <c r="G15" t="s">
        <v>27</v>
      </c>
    </row>
    <row r="16" spans="1:13" x14ac:dyDescent="0.25">
      <c r="G16" t="s">
        <v>28</v>
      </c>
    </row>
    <row r="17" spans="1:13" x14ac:dyDescent="0.25">
      <c r="F17" t="s">
        <v>31</v>
      </c>
    </row>
    <row r="19" spans="1:13" x14ac:dyDescent="0.25">
      <c r="C19" t="s">
        <v>3</v>
      </c>
    </row>
    <row r="20" spans="1:13" x14ac:dyDescent="0.25">
      <c r="I20" t="s">
        <v>62</v>
      </c>
    </row>
    <row r="22" spans="1:13" x14ac:dyDescent="0.25">
      <c r="A22" s="1" t="s">
        <v>5</v>
      </c>
      <c r="B22" s="80" t="s">
        <v>6</v>
      </c>
      <c r="C22" s="76"/>
      <c r="D22" s="80" t="s">
        <v>7</v>
      </c>
      <c r="E22" s="76"/>
      <c r="F22" s="80" t="s">
        <v>8</v>
      </c>
      <c r="G22" s="76"/>
      <c r="H22" s="80" t="s">
        <v>9</v>
      </c>
      <c r="I22" s="76"/>
      <c r="J22" s="80" t="s">
        <v>10</v>
      </c>
      <c r="K22" s="76"/>
      <c r="L22" s="75" t="s">
        <v>11</v>
      </c>
      <c r="M22" s="76"/>
    </row>
    <row r="23" spans="1:13" x14ac:dyDescent="0.25">
      <c r="A23" s="2"/>
      <c r="B23" s="77" t="s">
        <v>12</v>
      </c>
      <c r="C23" s="78"/>
      <c r="D23" s="77" t="s">
        <v>13</v>
      </c>
      <c r="E23" s="78"/>
      <c r="F23" s="3"/>
      <c r="G23" s="4"/>
      <c r="H23" s="77" t="s">
        <v>14</v>
      </c>
      <c r="I23" s="78"/>
      <c r="J23" s="3"/>
      <c r="K23" s="4"/>
      <c r="L23" s="79" t="s">
        <v>15</v>
      </c>
      <c r="M23" s="78"/>
    </row>
    <row r="24" spans="1:13" x14ac:dyDescent="0.25">
      <c r="A24" s="5"/>
      <c r="B24" s="6"/>
      <c r="C24" s="7"/>
      <c r="D24" s="6"/>
      <c r="E24" s="7"/>
      <c r="F24" s="6"/>
      <c r="G24" s="7"/>
      <c r="H24" s="6" t="s">
        <v>16</v>
      </c>
      <c r="I24" s="7"/>
      <c r="J24" s="6"/>
      <c r="K24" s="7"/>
      <c r="L24" s="8"/>
      <c r="M24" s="7"/>
    </row>
    <row r="25" spans="1:13" x14ac:dyDescent="0.25">
      <c r="A25" s="1"/>
      <c r="B25" s="1" t="s">
        <v>17</v>
      </c>
      <c r="C25" s="1" t="s">
        <v>18</v>
      </c>
      <c r="D25" s="1" t="s">
        <v>17</v>
      </c>
      <c r="E25" s="1" t="s">
        <v>18</v>
      </c>
      <c r="F25" s="1" t="s">
        <v>17</v>
      </c>
      <c r="G25" s="1" t="s">
        <v>18</v>
      </c>
      <c r="H25" s="1" t="s">
        <v>17</v>
      </c>
      <c r="I25" s="1" t="s">
        <v>18</v>
      </c>
      <c r="J25" s="1" t="s">
        <v>17</v>
      </c>
      <c r="K25" s="1" t="s">
        <v>18</v>
      </c>
      <c r="L25" s="1" t="s">
        <v>19</v>
      </c>
      <c r="M25" s="1" t="s">
        <v>20</v>
      </c>
    </row>
    <row r="26" spans="1:13" x14ac:dyDescent="0.25">
      <c r="A26" s="2"/>
      <c r="B26" s="2" t="s">
        <v>21</v>
      </c>
      <c r="C26" s="2" t="s">
        <v>21</v>
      </c>
      <c r="D26" s="2" t="s">
        <v>21</v>
      </c>
      <c r="E26" s="2" t="s">
        <v>21</v>
      </c>
      <c r="F26" s="2" t="s">
        <v>21</v>
      </c>
      <c r="G26" s="2" t="s">
        <v>21</v>
      </c>
      <c r="H26" s="2" t="s">
        <v>21</v>
      </c>
      <c r="I26" s="2" t="s">
        <v>21</v>
      </c>
      <c r="J26" s="2" t="s">
        <v>21</v>
      </c>
      <c r="K26" s="2" t="s">
        <v>21</v>
      </c>
      <c r="L26" s="2" t="s">
        <v>22</v>
      </c>
      <c r="M26" s="2"/>
    </row>
    <row r="27" spans="1:13" x14ac:dyDescent="0.25">
      <c r="A27" s="9" t="s">
        <v>23</v>
      </c>
      <c r="B27" s="9">
        <v>0</v>
      </c>
      <c r="C27" s="9">
        <v>21</v>
      </c>
      <c r="D27" s="24">
        <v>0</v>
      </c>
      <c r="E27" s="9">
        <v>346</v>
      </c>
      <c r="F27" s="9">
        <v>0</v>
      </c>
      <c r="G27" s="9">
        <v>185</v>
      </c>
      <c r="H27" s="10">
        <v>0</v>
      </c>
      <c r="I27" s="10">
        <v>0</v>
      </c>
      <c r="J27" s="9"/>
      <c r="K27" s="10">
        <v>0</v>
      </c>
      <c r="L27" s="9" t="s">
        <v>31</v>
      </c>
      <c r="M27" s="9">
        <v>0</v>
      </c>
    </row>
    <row r="28" spans="1:13" x14ac:dyDescent="0.25">
      <c r="A28" s="9" t="s">
        <v>24</v>
      </c>
      <c r="B28" s="9">
        <v>0</v>
      </c>
      <c r="C28" s="9">
        <v>21</v>
      </c>
      <c r="D28" s="9">
        <v>0</v>
      </c>
      <c r="E28" s="9">
        <v>310</v>
      </c>
      <c r="F28" s="9">
        <v>0</v>
      </c>
      <c r="G28" s="9">
        <v>85</v>
      </c>
      <c r="H28" s="10">
        <v>0</v>
      </c>
      <c r="I28" s="10">
        <v>0</v>
      </c>
      <c r="J28" s="9"/>
      <c r="K28" s="10">
        <v>0</v>
      </c>
      <c r="L28" s="9" t="s">
        <v>31</v>
      </c>
      <c r="M28" s="9">
        <v>0</v>
      </c>
    </row>
    <row r="29" spans="1:13" x14ac:dyDescent="0.25">
      <c r="A29" s="9"/>
      <c r="B29" s="9" t="s">
        <v>31</v>
      </c>
      <c r="C29" s="9" t="s">
        <v>31</v>
      </c>
      <c r="D29" s="9" t="s">
        <v>31</v>
      </c>
      <c r="E29" s="9" t="s">
        <v>31</v>
      </c>
      <c r="F29" s="9"/>
      <c r="G29" s="9"/>
      <c r="H29" s="9"/>
      <c r="I29" s="9"/>
      <c r="J29" s="9"/>
      <c r="K29" s="9"/>
      <c r="L29" s="9"/>
      <c r="M29" s="9"/>
    </row>
    <row r="30" spans="1:13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 t="s">
        <v>31</v>
      </c>
      <c r="M30" s="9"/>
    </row>
    <row r="31" spans="1:13" x14ac:dyDescent="0.25">
      <c r="A31" s="9" t="s">
        <v>26</v>
      </c>
      <c r="B31" s="9">
        <f>SUM(B27:B30)</f>
        <v>0</v>
      </c>
      <c r="C31" s="9">
        <f>SUM(C27:C30)</f>
        <v>42</v>
      </c>
      <c r="D31" s="9">
        <f>SUM(D27:D29)</f>
        <v>0</v>
      </c>
      <c r="E31" s="9">
        <f>SUM(E27:E30)</f>
        <v>656</v>
      </c>
      <c r="F31" s="9">
        <f>SUM(F27:F30)</f>
        <v>0</v>
      </c>
      <c r="G31" s="9">
        <f>SUM(G27:G30)</f>
        <v>270</v>
      </c>
      <c r="H31" s="9"/>
      <c r="I31" s="9"/>
      <c r="J31" s="9"/>
      <c r="K31" s="9"/>
      <c r="L31" s="9" t="s">
        <v>31</v>
      </c>
      <c r="M31" s="9">
        <f>SUM(M27:M30)</f>
        <v>0</v>
      </c>
    </row>
    <row r="32" spans="1:13" x14ac:dyDescent="0.25">
      <c r="E32" t="s">
        <v>31</v>
      </c>
      <c r="G32" t="s">
        <v>31</v>
      </c>
    </row>
    <row r="33" spans="1:7" x14ac:dyDescent="0.25">
      <c r="A33" s="25" t="s">
        <v>48</v>
      </c>
      <c r="B33" s="25"/>
      <c r="C33" s="25"/>
      <c r="D33" s="25"/>
      <c r="E33" s="25"/>
      <c r="G33" t="s">
        <v>27</v>
      </c>
    </row>
    <row r="34" spans="1:7" x14ac:dyDescent="0.25">
      <c r="A34" s="25" t="s">
        <v>49</v>
      </c>
      <c r="B34" s="25"/>
      <c r="C34" s="25"/>
      <c r="D34" s="25"/>
      <c r="E34" s="25"/>
      <c r="G34" t="s">
        <v>28</v>
      </c>
    </row>
    <row r="35" spans="1:7" x14ac:dyDescent="0.25">
      <c r="F35" t="s">
        <v>31</v>
      </c>
    </row>
  </sheetData>
  <mergeCells count="20">
    <mergeCell ref="L4:M4"/>
    <mergeCell ref="B5:C5"/>
    <mergeCell ref="D5:E5"/>
    <mergeCell ref="H5:I5"/>
    <mergeCell ref="L5:M5"/>
    <mergeCell ref="B4:C4"/>
    <mergeCell ref="D4:E4"/>
    <mergeCell ref="F4:G4"/>
    <mergeCell ref="H4:I4"/>
    <mergeCell ref="J4:K4"/>
    <mergeCell ref="L22:M22"/>
    <mergeCell ref="B23:C23"/>
    <mergeCell ref="D23:E23"/>
    <mergeCell ref="H23:I23"/>
    <mergeCell ref="L23:M23"/>
    <mergeCell ref="B22:C22"/>
    <mergeCell ref="D22:E22"/>
    <mergeCell ref="F22:G22"/>
    <mergeCell ref="H22:I22"/>
    <mergeCell ref="J22:K22"/>
  </mergeCells>
  <pageMargins left="0.7" right="0.7" top="0.75" bottom="0.75" header="0.3" footer="0.3"/>
  <pageSetup paperSize="9" scale="78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90"/>
  <sheetViews>
    <sheetView topLeftCell="A161" workbookViewId="0">
      <selection activeCell="F186" sqref="F186:G186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63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8</v>
      </c>
      <c r="C13" s="9">
        <v>11</v>
      </c>
      <c r="D13" s="9">
        <v>200</v>
      </c>
      <c r="E13" s="9">
        <v>1690</v>
      </c>
      <c r="F13" s="9"/>
      <c r="G13" s="9">
        <v>430</v>
      </c>
      <c r="H13" s="10">
        <v>9.7000000000000003E-2</v>
      </c>
      <c r="I13" s="10">
        <v>0.82599999999999996</v>
      </c>
      <c r="J13" s="9"/>
      <c r="K13" s="10">
        <v>0.89700000000000002</v>
      </c>
      <c r="L13" s="9"/>
      <c r="M13" s="9"/>
    </row>
    <row r="14" spans="1:13" x14ac:dyDescent="0.25">
      <c r="A14" s="9" t="s">
        <v>24</v>
      </c>
      <c r="B14" s="9">
        <v>8</v>
      </c>
      <c r="C14" s="9">
        <v>1</v>
      </c>
      <c r="D14" s="9">
        <v>147</v>
      </c>
      <c r="E14" s="9">
        <v>26</v>
      </c>
      <c r="F14" s="9"/>
      <c r="G14" s="9">
        <v>10</v>
      </c>
      <c r="H14" s="10">
        <v>0.12</v>
      </c>
      <c r="I14" s="10">
        <v>0.02</v>
      </c>
      <c r="J14" s="9"/>
      <c r="K14" s="10">
        <v>3.5999999999999997E-2</v>
      </c>
      <c r="L14" s="9"/>
      <c r="M14" s="9"/>
    </row>
    <row r="15" spans="1:13" x14ac:dyDescent="0.25">
      <c r="A15" s="9" t="s">
        <v>25</v>
      </c>
      <c r="B15" s="9">
        <v>5</v>
      </c>
      <c r="C15" s="9">
        <v>1</v>
      </c>
      <c r="D15" s="9">
        <v>40</v>
      </c>
      <c r="E15" s="9">
        <v>32</v>
      </c>
      <c r="F15" s="9"/>
      <c r="G15" s="9">
        <v>8</v>
      </c>
      <c r="H15" s="10">
        <v>0.29799999999999999</v>
      </c>
      <c r="I15" s="10">
        <v>0.23</v>
      </c>
      <c r="J15" s="9"/>
      <c r="K15" s="10">
        <v>0.23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>
        <v>38.241999999999997</v>
      </c>
      <c r="M16" s="9"/>
    </row>
    <row r="17" spans="1:13" x14ac:dyDescent="0.25">
      <c r="A17" s="9" t="s">
        <v>26</v>
      </c>
      <c r="B17" s="9">
        <v>21</v>
      </c>
      <c r="C17" s="9">
        <v>13</v>
      </c>
      <c r="D17" s="9">
        <v>387</v>
      </c>
      <c r="E17" s="9">
        <v>1748</v>
      </c>
      <c r="F17" s="9"/>
      <c r="G17" s="9">
        <v>448</v>
      </c>
      <c r="H17" s="9"/>
      <c r="I17" s="9"/>
      <c r="J17" s="9"/>
      <c r="K17" s="9"/>
      <c r="L17" s="9"/>
      <c r="M17" s="9"/>
    </row>
    <row r="19" spans="1:13" x14ac:dyDescent="0.25">
      <c r="G19" t="s">
        <v>27</v>
      </c>
    </row>
    <row r="20" spans="1:13" x14ac:dyDescent="0.25">
      <c r="G20" t="s">
        <v>28</v>
      </c>
    </row>
    <row r="21" spans="1:13" x14ac:dyDescent="0.25">
      <c r="I21" t="s">
        <v>0</v>
      </c>
    </row>
    <row r="22" spans="1:13" x14ac:dyDescent="0.25">
      <c r="I22" t="s">
        <v>1</v>
      </c>
    </row>
    <row r="23" spans="1:13" x14ac:dyDescent="0.25">
      <c r="I23" t="s">
        <v>2</v>
      </c>
    </row>
    <row r="25" spans="1:13" x14ac:dyDescent="0.25">
      <c r="C25" t="s">
        <v>3</v>
      </c>
    </row>
    <row r="26" spans="1:13" x14ac:dyDescent="0.25">
      <c r="I26" t="s">
        <v>64</v>
      </c>
    </row>
    <row r="28" spans="1:13" x14ac:dyDescent="0.25">
      <c r="A28" s="1" t="s">
        <v>5</v>
      </c>
      <c r="B28" s="80" t="s">
        <v>6</v>
      </c>
      <c r="C28" s="76"/>
      <c r="D28" s="80" t="s">
        <v>7</v>
      </c>
      <c r="E28" s="76"/>
      <c r="F28" s="80" t="s">
        <v>8</v>
      </c>
      <c r="G28" s="76"/>
      <c r="H28" s="80" t="s">
        <v>9</v>
      </c>
      <c r="I28" s="76"/>
      <c r="J28" s="80" t="s">
        <v>10</v>
      </c>
      <c r="K28" s="76"/>
      <c r="L28" s="75" t="s">
        <v>11</v>
      </c>
      <c r="M28" s="76"/>
    </row>
    <row r="29" spans="1:13" x14ac:dyDescent="0.25">
      <c r="A29" s="2"/>
      <c r="B29" s="77" t="s">
        <v>12</v>
      </c>
      <c r="C29" s="78"/>
      <c r="D29" s="77" t="s">
        <v>13</v>
      </c>
      <c r="E29" s="78"/>
      <c r="F29" s="3"/>
      <c r="G29" s="4"/>
      <c r="H29" s="77" t="s">
        <v>14</v>
      </c>
      <c r="I29" s="78"/>
      <c r="J29" s="3"/>
      <c r="K29" s="4"/>
      <c r="L29" s="79" t="s">
        <v>15</v>
      </c>
      <c r="M29" s="78"/>
    </row>
    <row r="30" spans="1:13" x14ac:dyDescent="0.25">
      <c r="A30" s="5"/>
      <c r="B30" s="6"/>
      <c r="C30" s="7"/>
      <c r="D30" s="6"/>
      <c r="E30" s="7"/>
      <c r="F30" s="6"/>
      <c r="G30" s="7"/>
      <c r="H30" s="6" t="s">
        <v>16</v>
      </c>
      <c r="I30" s="7"/>
      <c r="J30" s="6"/>
      <c r="K30" s="7"/>
      <c r="L30" s="8"/>
      <c r="M30" s="7"/>
    </row>
    <row r="31" spans="1:13" x14ac:dyDescent="0.25">
      <c r="A31" s="1"/>
      <c r="B31" s="1" t="s">
        <v>17</v>
      </c>
      <c r="C31" s="1" t="s">
        <v>18</v>
      </c>
      <c r="D31" s="1" t="s">
        <v>17</v>
      </c>
      <c r="E31" s="1" t="s">
        <v>18</v>
      </c>
      <c r="F31" s="1" t="s">
        <v>17</v>
      </c>
      <c r="G31" s="1" t="s">
        <v>18</v>
      </c>
      <c r="H31" s="1" t="s">
        <v>17</v>
      </c>
      <c r="I31" s="1" t="s">
        <v>18</v>
      </c>
      <c r="J31" s="1" t="s">
        <v>17</v>
      </c>
      <c r="K31" s="1" t="s">
        <v>18</v>
      </c>
      <c r="L31" s="1" t="s">
        <v>19</v>
      </c>
      <c r="M31" s="1" t="s">
        <v>20</v>
      </c>
    </row>
    <row r="32" spans="1:13" x14ac:dyDescent="0.25">
      <c r="A32" s="2"/>
      <c r="B32" s="2" t="s">
        <v>21</v>
      </c>
      <c r="C32" s="2" t="s">
        <v>21</v>
      </c>
      <c r="D32" s="2" t="s">
        <v>21</v>
      </c>
      <c r="E32" s="2" t="s">
        <v>21</v>
      </c>
      <c r="F32" s="2" t="s">
        <v>21</v>
      </c>
      <c r="G32" s="2" t="s">
        <v>21</v>
      </c>
      <c r="H32" s="2" t="s">
        <v>21</v>
      </c>
      <c r="I32" s="2" t="s">
        <v>21</v>
      </c>
      <c r="J32" s="2" t="s">
        <v>21</v>
      </c>
      <c r="K32" s="2" t="s">
        <v>21</v>
      </c>
      <c r="L32" s="2" t="s">
        <v>22</v>
      </c>
      <c r="M32" s="2"/>
    </row>
    <row r="33" spans="1:13" x14ac:dyDescent="0.25">
      <c r="A33" s="9" t="s">
        <v>23</v>
      </c>
      <c r="B33" s="9">
        <v>8</v>
      </c>
      <c r="C33" s="9">
        <v>11</v>
      </c>
      <c r="D33" s="9">
        <v>200</v>
      </c>
      <c r="E33" s="9">
        <v>1690</v>
      </c>
      <c r="F33" s="9"/>
      <c r="G33" s="9">
        <v>430</v>
      </c>
      <c r="H33" s="10">
        <v>9.7000000000000003E-2</v>
      </c>
      <c r="I33" s="10">
        <v>0.82599999999999996</v>
      </c>
      <c r="J33" s="9"/>
      <c r="K33" s="10">
        <v>0.89700000000000002</v>
      </c>
      <c r="L33" s="9"/>
      <c r="M33" s="9">
        <v>0</v>
      </c>
    </row>
    <row r="34" spans="1:13" x14ac:dyDescent="0.25">
      <c r="A34" s="9" t="s">
        <v>24</v>
      </c>
      <c r="B34" s="9">
        <v>8</v>
      </c>
      <c r="C34" s="9">
        <v>1</v>
      </c>
      <c r="D34" s="9">
        <v>147</v>
      </c>
      <c r="E34" s="9">
        <v>26</v>
      </c>
      <c r="F34" s="9"/>
      <c r="G34" s="9">
        <v>10</v>
      </c>
      <c r="H34" s="10">
        <v>0.12</v>
      </c>
      <c r="I34" s="10">
        <v>0.02</v>
      </c>
      <c r="J34" s="9"/>
      <c r="K34" s="10">
        <v>3.5999999999999997E-2</v>
      </c>
      <c r="L34" s="9"/>
      <c r="M34" s="9">
        <v>0</v>
      </c>
    </row>
    <row r="35" spans="1:13" x14ac:dyDescent="0.25">
      <c r="A35" s="9" t="s">
        <v>25</v>
      </c>
      <c r="B35" s="9">
        <v>5</v>
      </c>
      <c r="C35" s="9">
        <v>1</v>
      </c>
      <c r="D35" s="9">
        <v>40</v>
      </c>
      <c r="E35" s="9">
        <v>32</v>
      </c>
      <c r="F35" s="9"/>
      <c r="G35" s="9">
        <v>8</v>
      </c>
      <c r="H35" s="10">
        <v>0.29799999999999999</v>
      </c>
      <c r="I35" s="10">
        <v>0.23</v>
      </c>
      <c r="J35" s="9"/>
      <c r="K35" s="10">
        <v>0.23</v>
      </c>
      <c r="L35" s="9"/>
      <c r="M35" s="9">
        <v>0</v>
      </c>
    </row>
    <row r="36" spans="1:13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>
        <v>38.241999999999997</v>
      </c>
      <c r="M36" s="9"/>
    </row>
    <row r="37" spans="1:13" x14ac:dyDescent="0.25">
      <c r="A37" s="9" t="s">
        <v>26</v>
      </c>
      <c r="B37" s="9">
        <v>21</v>
      </c>
      <c r="C37" s="9">
        <v>13</v>
      </c>
      <c r="D37" s="9">
        <v>387</v>
      </c>
      <c r="E37" s="9">
        <v>1748</v>
      </c>
      <c r="F37" s="9"/>
      <c r="G37" s="9">
        <v>448</v>
      </c>
      <c r="H37" s="9"/>
      <c r="I37" s="9"/>
      <c r="J37" s="9"/>
      <c r="K37" s="9"/>
      <c r="L37" s="9"/>
      <c r="M37" s="9">
        <f>SUM(M33:M36)</f>
        <v>0</v>
      </c>
    </row>
    <row r="39" spans="1:13" x14ac:dyDescent="0.25">
      <c r="G39" t="s">
        <v>27</v>
      </c>
    </row>
    <row r="40" spans="1:13" x14ac:dyDescent="0.25">
      <c r="G40" t="s">
        <v>28</v>
      </c>
    </row>
    <row r="41" spans="1:13" x14ac:dyDescent="0.25">
      <c r="I41" t="s">
        <v>0</v>
      </c>
    </row>
    <row r="42" spans="1:13" x14ac:dyDescent="0.25">
      <c r="I42" t="s">
        <v>1</v>
      </c>
    </row>
    <row r="43" spans="1:13" x14ac:dyDescent="0.25">
      <c r="I43" t="s">
        <v>2</v>
      </c>
    </row>
    <row r="45" spans="1:13" x14ac:dyDescent="0.25">
      <c r="C45" t="s">
        <v>3</v>
      </c>
    </row>
    <row r="46" spans="1:13" x14ac:dyDescent="0.25">
      <c r="I46" t="s">
        <v>65</v>
      </c>
    </row>
    <row r="48" spans="1:13" x14ac:dyDescent="0.25">
      <c r="A48" s="1" t="s">
        <v>5</v>
      </c>
      <c r="B48" s="80" t="s">
        <v>6</v>
      </c>
      <c r="C48" s="76"/>
      <c r="D48" s="80" t="s">
        <v>7</v>
      </c>
      <c r="E48" s="76"/>
      <c r="F48" s="80" t="s">
        <v>8</v>
      </c>
      <c r="G48" s="76"/>
      <c r="H48" s="80" t="s">
        <v>9</v>
      </c>
      <c r="I48" s="76"/>
      <c r="J48" s="80" t="s">
        <v>10</v>
      </c>
      <c r="K48" s="76"/>
      <c r="L48" s="75" t="s">
        <v>11</v>
      </c>
      <c r="M48" s="76"/>
    </row>
    <row r="49" spans="1:13" x14ac:dyDescent="0.25">
      <c r="A49" s="2"/>
      <c r="B49" s="77" t="s">
        <v>12</v>
      </c>
      <c r="C49" s="78"/>
      <c r="D49" s="77" t="s">
        <v>13</v>
      </c>
      <c r="E49" s="78"/>
      <c r="F49" s="3"/>
      <c r="G49" s="4"/>
      <c r="H49" s="77" t="s">
        <v>14</v>
      </c>
      <c r="I49" s="78"/>
      <c r="J49" s="3"/>
      <c r="K49" s="4"/>
      <c r="L49" s="79" t="s">
        <v>15</v>
      </c>
      <c r="M49" s="78"/>
    </row>
    <row r="50" spans="1:13" x14ac:dyDescent="0.25">
      <c r="A50" s="5"/>
      <c r="B50" s="6"/>
      <c r="C50" s="7"/>
      <c r="D50" s="6"/>
      <c r="E50" s="7"/>
      <c r="F50" s="6"/>
      <c r="G50" s="7"/>
      <c r="H50" s="6" t="s">
        <v>16</v>
      </c>
      <c r="I50" s="7"/>
      <c r="J50" s="6"/>
      <c r="K50" s="7"/>
      <c r="L50" s="8"/>
      <c r="M50" s="7"/>
    </row>
    <row r="51" spans="1:13" x14ac:dyDescent="0.25">
      <c r="A51" s="1"/>
      <c r="B51" s="1" t="s">
        <v>17</v>
      </c>
      <c r="C51" s="1" t="s">
        <v>18</v>
      </c>
      <c r="D51" s="1" t="s">
        <v>17</v>
      </c>
      <c r="E51" s="1" t="s">
        <v>18</v>
      </c>
      <c r="F51" s="1" t="s">
        <v>17</v>
      </c>
      <c r="G51" s="1" t="s">
        <v>18</v>
      </c>
      <c r="H51" s="1" t="s">
        <v>17</v>
      </c>
      <c r="I51" s="1" t="s">
        <v>18</v>
      </c>
      <c r="J51" s="1" t="s">
        <v>17</v>
      </c>
      <c r="K51" s="1" t="s">
        <v>18</v>
      </c>
      <c r="L51" s="1" t="s">
        <v>19</v>
      </c>
      <c r="M51" s="1" t="s">
        <v>20</v>
      </c>
    </row>
    <row r="52" spans="1:13" x14ac:dyDescent="0.25">
      <c r="A52" s="2"/>
      <c r="B52" s="2" t="s">
        <v>21</v>
      </c>
      <c r="C52" s="2" t="s">
        <v>21</v>
      </c>
      <c r="D52" s="2" t="s">
        <v>21</v>
      </c>
      <c r="E52" s="2" t="s">
        <v>21</v>
      </c>
      <c r="F52" s="2" t="s">
        <v>21</v>
      </c>
      <c r="G52" s="2" t="s">
        <v>21</v>
      </c>
      <c r="H52" s="2" t="s">
        <v>21</v>
      </c>
      <c r="I52" s="2" t="s">
        <v>21</v>
      </c>
      <c r="J52" s="2" t="s">
        <v>21</v>
      </c>
      <c r="K52" s="2" t="s">
        <v>21</v>
      </c>
      <c r="L52" s="2" t="s">
        <v>22</v>
      </c>
      <c r="M52" s="2"/>
    </row>
    <row r="53" spans="1:13" x14ac:dyDescent="0.25">
      <c r="A53" s="9" t="s">
        <v>23</v>
      </c>
      <c r="B53" s="9">
        <v>5</v>
      </c>
      <c r="C53" s="9">
        <v>15</v>
      </c>
      <c r="D53" s="9">
        <v>100</v>
      </c>
      <c r="E53" s="9">
        <v>1343</v>
      </c>
      <c r="F53" s="9">
        <v>0</v>
      </c>
      <c r="G53" s="9">
        <v>437</v>
      </c>
      <c r="H53" s="10">
        <v>0.06</v>
      </c>
      <c r="I53" s="10">
        <v>0.76</v>
      </c>
      <c r="J53" s="9"/>
      <c r="K53" s="10">
        <v>0.92</v>
      </c>
      <c r="L53" s="9">
        <v>0</v>
      </c>
      <c r="M53" s="9">
        <v>10</v>
      </c>
    </row>
    <row r="54" spans="1:13" x14ac:dyDescent="0.25">
      <c r="A54" s="9" t="s">
        <v>24</v>
      </c>
      <c r="B54" s="9">
        <v>3</v>
      </c>
      <c r="C54" s="9">
        <v>7</v>
      </c>
      <c r="D54" s="9">
        <v>100</v>
      </c>
      <c r="E54" s="9">
        <v>453</v>
      </c>
      <c r="F54" s="9">
        <v>0</v>
      </c>
      <c r="G54" s="9">
        <v>75</v>
      </c>
      <c r="H54" s="10">
        <v>0.1</v>
      </c>
      <c r="I54" s="10">
        <v>0.46</v>
      </c>
      <c r="J54" s="9"/>
      <c r="K54" s="10">
        <v>0.28999999999999998</v>
      </c>
      <c r="L54" s="9"/>
      <c r="M54" s="9">
        <v>10</v>
      </c>
    </row>
    <row r="55" spans="1:13" x14ac:dyDescent="0.25">
      <c r="A55" s="9" t="s">
        <v>25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10">
        <v>0</v>
      </c>
      <c r="I55" s="10">
        <v>0</v>
      </c>
      <c r="J55" s="9"/>
      <c r="K55" s="10">
        <v>0</v>
      </c>
      <c r="L55" s="9"/>
      <c r="M55" s="9">
        <v>0</v>
      </c>
    </row>
    <row r="56" spans="1:13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 t="s">
        <v>31</v>
      </c>
      <c r="M56" s="9"/>
    </row>
    <row r="57" spans="1:13" x14ac:dyDescent="0.25">
      <c r="A57" s="9" t="s">
        <v>26</v>
      </c>
      <c r="B57" s="9">
        <f>SUM(B53:B56)</f>
        <v>8</v>
      </c>
      <c r="C57" s="9">
        <f>SUM(C53:C56)</f>
        <v>22</v>
      </c>
      <c r="D57" s="9">
        <f>SUM(D53:D55)</f>
        <v>200</v>
      </c>
      <c r="E57" s="9">
        <f>SUM(E53:E55)</f>
        <v>1796</v>
      </c>
      <c r="F57" s="9">
        <v>0</v>
      </c>
      <c r="G57" s="9">
        <f>SUM(G53:G55)</f>
        <v>512</v>
      </c>
      <c r="H57" s="9"/>
      <c r="I57" s="9"/>
      <c r="J57" s="9"/>
      <c r="K57" s="9"/>
      <c r="L57" s="9">
        <v>15</v>
      </c>
      <c r="M57" s="9">
        <f>SUM(M53:M56)</f>
        <v>20</v>
      </c>
    </row>
    <row r="59" spans="1:13" x14ac:dyDescent="0.25">
      <c r="G59" t="s">
        <v>27</v>
      </c>
    </row>
    <row r="61" spans="1:13" x14ac:dyDescent="0.25">
      <c r="C61" t="s">
        <v>3</v>
      </c>
    </row>
    <row r="62" spans="1:13" x14ac:dyDescent="0.25">
      <c r="I62" t="s">
        <v>66</v>
      </c>
    </row>
    <row r="64" spans="1:13" x14ac:dyDescent="0.25">
      <c r="A64" s="1" t="s">
        <v>5</v>
      </c>
      <c r="B64" s="80" t="s">
        <v>6</v>
      </c>
      <c r="C64" s="76"/>
      <c r="D64" s="80" t="s">
        <v>7</v>
      </c>
      <c r="E64" s="76"/>
      <c r="F64" s="80" t="s">
        <v>8</v>
      </c>
      <c r="G64" s="76"/>
      <c r="H64" s="80" t="s">
        <v>9</v>
      </c>
      <c r="I64" s="76"/>
      <c r="J64" s="80" t="s">
        <v>10</v>
      </c>
      <c r="K64" s="76"/>
      <c r="L64" s="75" t="s">
        <v>11</v>
      </c>
      <c r="M64" s="76"/>
    </row>
    <row r="65" spans="1:13" x14ac:dyDescent="0.25">
      <c r="A65" s="2"/>
      <c r="B65" s="77" t="s">
        <v>12</v>
      </c>
      <c r="C65" s="78"/>
      <c r="D65" s="77" t="s">
        <v>13</v>
      </c>
      <c r="E65" s="78"/>
      <c r="F65" s="3"/>
      <c r="G65" s="4"/>
      <c r="H65" s="77" t="s">
        <v>14</v>
      </c>
      <c r="I65" s="78"/>
      <c r="J65" s="3"/>
      <c r="K65" s="4"/>
      <c r="L65" s="79" t="s">
        <v>15</v>
      </c>
      <c r="M65" s="78"/>
    </row>
    <row r="66" spans="1:13" x14ac:dyDescent="0.25">
      <c r="A66" s="5"/>
      <c r="B66" s="6"/>
      <c r="C66" s="7"/>
      <c r="D66" s="6"/>
      <c r="E66" s="7"/>
      <c r="F66" s="6"/>
      <c r="G66" s="7"/>
      <c r="H66" s="6" t="s">
        <v>16</v>
      </c>
      <c r="I66" s="7"/>
      <c r="J66" s="6"/>
      <c r="K66" s="7"/>
      <c r="L66" s="8"/>
      <c r="M66" s="7"/>
    </row>
    <row r="67" spans="1:13" x14ac:dyDescent="0.25">
      <c r="A67" s="1"/>
      <c r="B67" s="1" t="s">
        <v>17</v>
      </c>
      <c r="C67" s="1" t="s">
        <v>18</v>
      </c>
      <c r="D67" s="1" t="s">
        <v>17</v>
      </c>
      <c r="E67" s="1" t="s">
        <v>18</v>
      </c>
      <c r="F67" s="1" t="s">
        <v>17</v>
      </c>
      <c r="G67" s="1" t="s">
        <v>18</v>
      </c>
      <c r="H67" s="1" t="s">
        <v>17</v>
      </c>
      <c r="I67" s="1" t="s">
        <v>18</v>
      </c>
      <c r="J67" s="1" t="s">
        <v>17</v>
      </c>
      <c r="K67" s="1" t="s">
        <v>18</v>
      </c>
      <c r="L67" s="1" t="s">
        <v>19</v>
      </c>
      <c r="M67" s="1" t="s">
        <v>20</v>
      </c>
    </row>
    <row r="68" spans="1:13" x14ac:dyDescent="0.25">
      <c r="A68" s="2"/>
      <c r="B68" s="2" t="s">
        <v>21</v>
      </c>
      <c r="C68" s="2" t="s">
        <v>21</v>
      </c>
      <c r="D68" s="2" t="s">
        <v>21</v>
      </c>
      <c r="E68" s="2" t="s">
        <v>21</v>
      </c>
      <c r="F68" s="2" t="s">
        <v>21</v>
      </c>
      <c r="G68" s="2" t="s">
        <v>21</v>
      </c>
      <c r="H68" s="2" t="s">
        <v>21</v>
      </c>
      <c r="I68" s="2" t="s">
        <v>21</v>
      </c>
      <c r="J68" s="2" t="s">
        <v>21</v>
      </c>
      <c r="K68" s="2" t="s">
        <v>21</v>
      </c>
      <c r="L68" s="2" t="s">
        <v>22</v>
      </c>
      <c r="M68" s="2"/>
    </row>
    <row r="69" spans="1:13" x14ac:dyDescent="0.25">
      <c r="A69" s="9" t="s">
        <v>23</v>
      </c>
      <c r="B69" s="9">
        <v>5</v>
      </c>
      <c r="C69" s="9">
        <v>15</v>
      </c>
      <c r="D69" s="9">
        <v>50</v>
      </c>
      <c r="E69" s="9">
        <v>1297</v>
      </c>
      <c r="F69" s="9">
        <v>0</v>
      </c>
      <c r="G69" s="9">
        <v>360</v>
      </c>
      <c r="H69" s="10">
        <v>0.03</v>
      </c>
      <c r="I69" s="10">
        <v>0.77</v>
      </c>
      <c r="J69" s="9"/>
      <c r="K69" s="10">
        <v>0.76</v>
      </c>
      <c r="L69" s="9">
        <v>0</v>
      </c>
      <c r="M69" s="9">
        <v>5</v>
      </c>
    </row>
    <row r="70" spans="1:13" x14ac:dyDescent="0.25">
      <c r="A70" s="9" t="s">
        <v>24</v>
      </c>
      <c r="B70" s="9">
        <v>2</v>
      </c>
      <c r="C70" s="9">
        <v>14</v>
      </c>
      <c r="D70" s="9">
        <v>50</v>
      </c>
      <c r="E70" s="9">
        <v>542</v>
      </c>
      <c r="F70" s="9">
        <v>0</v>
      </c>
      <c r="G70" s="9">
        <v>127</v>
      </c>
      <c r="H70" s="10">
        <v>0.05</v>
      </c>
      <c r="I70" s="10">
        <v>0.59</v>
      </c>
      <c r="J70" s="9"/>
      <c r="K70" s="10">
        <v>0.5</v>
      </c>
      <c r="L70" s="9"/>
      <c r="M70" s="9">
        <v>5</v>
      </c>
    </row>
    <row r="71" spans="1:13" x14ac:dyDescent="0.25">
      <c r="A71" s="9" t="s">
        <v>25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10">
        <v>0</v>
      </c>
      <c r="I71" s="10">
        <v>0</v>
      </c>
      <c r="J71" s="9"/>
      <c r="K71" s="10">
        <v>0</v>
      </c>
      <c r="L71" s="9"/>
      <c r="M71" s="9">
        <v>0</v>
      </c>
    </row>
    <row r="72" spans="1:13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 t="s">
        <v>31</v>
      </c>
      <c r="M72" s="9"/>
    </row>
    <row r="73" spans="1:13" x14ac:dyDescent="0.25">
      <c r="A73" s="9" t="s">
        <v>26</v>
      </c>
      <c r="B73" s="9">
        <f>SUM(B69:B72)</f>
        <v>7</v>
      </c>
      <c r="C73" s="9">
        <f>SUM(C69:C72)</f>
        <v>29</v>
      </c>
      <c r="D73" s="9">
        <f>SUM(D69:D71)</f>
        <v>100</v>
      </c>
      <c r="E73" s="9">
        <f>SUM(E69:E71)</f>
        <v>1839</v>
      </c>
      <c r="F73" s="9">
        <v>0</v>
      </c>
      <c r="G73" s="9">
        <f>SUM(G69:G71)</f>
        <v>487</v>
      </c>
      <c r="H73" s="9"/>
      <c r="I73" s="9"/>
      <c r="J73" s="9"/>
      <c r="K73" s="9"/>
      <c r="L73" s="9">
        <v>30.715</v>
      </c>
      <c r="M73" s="9">
        <f>SUM(M69:M72)</f>
        <v>10</v>
      </c>
    </row>
    <row r="75" spans="1:13" x14ac:dyDescent="0.25">
      <c r="G75" t="s">
        <v>27</v>
      </c>
    </row>
    <row r="80" spans="1:13" x14ac:dyDescent="0.25">
      <c r="C80" t="s">
        <v>3</v>
      </c>
    </row>
    <row r="81" spans="1:13" x14ac:dyDescent="0.25">
      <c r="I81" t="s">
        <v>67</v>
      </c>
    </row>
    <row r="83" spans="1:13" x14ac:dyDescent="0.25">
      <c r="A83" s="1" t="s">
        <v>5</v>
      </c>
      <c r="B83" s="80" t="s">
        <v>6</v>
      </c>
      <c r="C83" s="76"/>
      <c r="D83" s="80" t="s">
        <v>7</v>
      </c>
      <c r="E83" s="76"/>
      <c r="F83" s="80" t="s">
        <v>8</v>
      </c>
      <c r="G83" s="76"/>
      <c r="H83" s="80" t="s">
        <v>9</v>
      </c>
      <c r="I83" s="76"/>
      <c r="J83" s="80" t="s">
        <v>10</v>
      </c>
      <c r="K83" s="76"/>
      <c r="L83" s="75" t="s">
        <v>11</v>
      </c>
      <c r="M83" s="76"/>
    </row>
    <row r="84" spans="1:13" x14ac:dyDescent="0.25">
      <c r="A84" s="2"/>
      <c r="B84" s="77" t="s">
        <v>12</v>
      </c>
      <c r="C84" s="78"/>
      <c r="D84" s="77" t="s">
        <v>13</v>
      </c>
      <c r="E84" s="78"/>
      <c r="F84" s="3"/>
      <c r="G84" s="4"/>
      <c r="H84" s="77" t="s">
        <v>14</v>
      </c>
      <c r="I84" s="78"/>
      <c r="J84" s="3"/>
      <c r="K84" s="4"/>
      <c r="L84" s="79" t="s">
        <v>15</v>
      </c>
      <c r="M84" s="78"/>
    </row>
    <row r="85" spans="1:13" x14ac:dyDescent="0.25">
      <c r="A85" s="5"/>
      <c r="B85" s="6"/>
      <c r="C85" s="7"/>
      <c r="D85" s="6"/>
      <c r="E85" s="7"/>
      <c r="F85" s="6"/>
      <c r="G85" s="7"/>
      <c r="H85" s="6" t="s">
        <v>16</v>
      </c>
      <c r="I85" s="7"/>
      <c r="J85" s="6"/>
      <c r="K85" s="7"/>
      <c r="L85" s="8"/>
      <c r="M85" s="7"/>
    </row>
    <row r="86" spans="1:13" x14ac:dyDescent="0.25">
      <c r="A86" s="1"/>
      <c r="B86" s="1" t="s">
        <v>17</v>
      </c>
      <c r="C86" s="1" t="s">
        <v>18</v>
      </c>
      <c r="D86" s="1" t="s">
        <v>17</v>
      </c>
      <c r="E86" s="1" t="s">
        <v>18</v>
      </c>
      <c r="F86" s="1" t="s">
        <v>17</v>
      </c>
      <c r="G86" s="1" t="s">
        <v>18</v>
      </c>
      <c r="H86" s="1" t="s">
        <v>17</v>
      </c>
      <c r="I86" s="1" t="s">
        <v>18</v>
      </c>
      <c r="J86" s="1" t="s">
        <v>17</v>
      </c>
      <c r="K86" s="1" t="s">
        <v>18</v>
      </c>
      <c r="L86" s="1" t="s">
        <v>19</v>
      </c>
      <c r="M86" s="1" t="s">
        <v>20</v>
      </c>
    </row>
    <row r="87" spans="1:13" x14ac:dyDescent="0.25">
      <c r="A87" s="2"/>
      <c r="B87" s="2" t="s">
        <v>21</v>
      </c>
      <c r="C87" s="2" t="s">
        <v>21</v>
      </c>
      <c r="D87" s="2" t="s">
        <v>21</v>
      </c>
      <c r="E87" s="2" t="s">
        <v>21</v>
      </c>
      <c r="F87" s="2" t="s">
        <v>21</v>
      </c>
      <c r="G87" s="2" t="s">
        <v>21</v>
      </c>
      <c r="H87" s="2" t="s">
        <v>21</v>
      </c>
      <c r="I87" s="2" t="s">
        <v>21</v>
      </c>
      <c r="J87" s="2" t="s">
        <v>21</v>
      </c>
      <c r="K87" s="2" t="s">
        <v>21</v>
      </c>
      <c r="L87" s="2" t="s">
        <v>22</v>
      </c>
      <c r="M87" s="2"/>
    </row>
    <row r="88" spans="1:13" x14ac:dyDescent="0.25">
      <c r="A88" s="9" t="s">
        <v>23</v>
      </c>
      <c r="B88" s="9">
        <v>7</v>
      </c>
      <c r="C88" s="9">
        <v>15</v>
      </c>
      <c r="D88" s="9">
        <v>90</v>
      </c>
      <c r="E88" s="9">
        <v>1257</v>
      </c>
      <c r="F88" s="9">
        <v>0</v>
      </c>
      <c r="G88" s="9">
        <v>361</v>
      </c>
      <c r="H88" s="10">
        <v>0.04</v>
      </c>
      <c r="I88" s="10">
        <v>0.77</v>
      </c>
      <c r="J88" s="9"/>
      <c r="K88" s="10">
        <v>0.76</v>
      </c>
      <c r="L88" s="9">
        <v>0</v>
      </c>
      <c r="M88" s="9">
        <v>9</v>
      </c>
    </row>
    <row r="89" spans="1:13" x14ac:dyDescent="0.25">
      <c r="A89" s="9" t="s">
        <v>24</v>
      </c>
      <c r="B89" s="9">
        <v>7</v>
      </c>
      <c r="C89" s="9">
        <v>14</v>
      </c>
      <c r="D89" s="9">
        <v>60</v>
      </c>
      <c r="E89" s="9">
        <v>906</v>
      </c>
      <c r="F89" s="9">
        <v>0</v>
      </c>
      <c r="G89" s="9">
        <v>456</v>
      </c>
      <c r="H89" s="10">
        <v>0.06</v>
      </c>
      <c r="I89" s="10">
        <v>0.9</v>
      </c>
      <c r="J89" s="9"/>
      <c r="K89" s="10">
        <v>1</v>
      </c>
      <c r="L89" s="9"/>
      <c r="M89" s="9">
        <v>9</v>
      </c>
    </row>
    <row r="90" spans="1:13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 t="s">
        <v>31</v>
      </c>
      <c r="M90" s="9"/>
    </row>
    <row r="91" spans="1:13" x14ac:dyDescent="0.25">
      <c r="A91" s="9" t="s">
        <v>26</v>
      </c>
      <c r="B91" s="9">
        <f>SUM(B88:B90)</f>
        <v>14</v>
      </c>
      <c r="C91" s="9">
        <f>SUM(C88:C90)</f>
        <v>29</v>
      </c>
      <c r="D91" s="9">
        <f>SUM(D88:D89)</f>
        <v>150</v>
      </c>
      <c r="E91" s="9">
        <f>SUM(E88:E89)</f>
        <v>2163</v>
      </c>
      <c r="F91" s="9">
        <v>0</v>
      </c>
      <c r="G91" s="9">
        <f>SUM(G88:G89)</f>
        <v>817</v>
      </c>
      <c r="H91" s="9"/>
      <c r="I91" s="9"/>
      <c r="J91" s="9"/>
      <c r="K91" s="9"/>
      <c r="L91" s="9">
        <v>0</v>
      </c>
      <c r="M91" s="9">
        <f>SUM(M88:M90)</f>
        <v>18</v>
      </c>
    </row>
    <row r="92" spans="1:13" x14ac:dyDescent="0.25">
      <c r="D92" s="26" t="s">
        <v>31</v>
      </c>
      <c r="E92" s="26" t="s">
        <v>31</v>
      </c>
    </row>
    <row r="93" spans="1:13" x14ac:dyDescent="0.25">
      <c r="G93" t="s">
        <v>27</v>
      </c>
    </row>
    <row r="97" spans="1:13" x14ac:dyDescent="0.25">
      <c r="C97" t="s">
        <v>3</v>
      </c>
    </row>
    <row r="98" spans="1:13" x14ac:dyDescent="0.25">
      <c r="I98" t="s">
        <v>67</v>
      </c>
    </row>
    <row r="100" spans="1:13" x14ac:dyDescent="0.25">
      <c r="A100" s="1" t="s">
        <v>5</v>
      </c>
      <c r="B100" s="80" t="s">
        <v>6</v>
      </c>
      <c r="C100" s="76"/>
      <c r="D100" s="80" t="s">
        <v>7</v>
      </c>
      <c r="E100" s="76"/>
      <c r="F100" s="80" t="s">
        <v>8</v>
      </c>
      <c r="G100" s="76"/>
      <c r="H100" s="80" t="s">
        <v>9</v>
      </c>
      <c r="I100" s="76"/>
      <c r="J100" s="80" t="s">
        <v>10</v>
      </c>
      <c r="K100" s="76"/>
      <c r="L100" s="75" t="s">
        <v>11</v>
      </c>
      <c r="M100" s="76"/>
    </row>
    <row r="101" spans="1:13" x14ac:dyDescent="0.25">
      <c r="A101" s="2"/>
      <c r="B101" s="77" t="s">
        <v>12</v>
      </c>
      <c r="C101" s="78"/>
      <c r="D101" s="77" t="s">
        <v>13</v>
      </c>
      <c r="E101" s="78"/>
      <c r="F101" s="3"/>
      <c r="G101" s="4"/>
      <c r="H101" s="77" t="s">
        <v>14</v>
      </c>
      <c r="I101" s="78"/>
      <c r="J101" s="3"/>
      <c r="K101" s="4"/>
      <c r="L101" s="79" t="s">
        <v>15</v>
      </c>
      <c r="M101" s="78"/>
    </row>
    <row r="102" spans="1:13" x14ac:dyDescent="0.25">
      <c r="A102" s="5"/>
      <c r="B102" s="6"/>
      <c r="C102" s="7"/>
      <c r="D102" s="6"/>
      <c r="E102" s="7"/>
      <c r="F102" s="6"/>
      <c r="G102" s="7"/>
      <c r="H102" s="6" t="s">
        <v>16</v>
      </c>
      <c r="I102" s="7"/>
      <c r="J102" s="6"/>
      <c r="K102" s="7"/>
      <c r="L102" s="8"/>
      <c r="M102" s="7"/>
    </row>
    <row r="103" spans="1:13" x14ac:dyDescent="0.25">
      <c r="A103" s="1"/>
      <c r="B103" s="1" t="s">
        <v>17</v>
      </c>
      <c r="C103" s="1" t="s">
        <v>18</v>
      </c>
      <c r="D103" s="1" t="s">
        <v>17</v>
      </c>
      <c r="E103" s="1" t="s">
        <v>18</v>
      </c>
      <c r="F103" s="1" t="s">
        <v>17</v>
      </c>
      <c r="G103" s="1" t="s">
        <v>18</v>
      </c>
      <c r="H103" s="1" t="s">
        <v>17</v>
      </c>
      <c r="I103" s="1" t="s">
        <v>18</v>
      </c>
      <c r="J103" s="1" t="s">
        <v>17</v>
      </c>
      <c r="K103" s="1" t="s">
        <v>18</v>
      </c>
      <c r="L103" s="1" t="s">
        <v>19</v>
      </c>
      <c r="M103" s="1" t="s">
        <v>20</v>
      </c>
    </row>
    <row r="104" spans="1:13" x14ac:dyDescent="0.25">
      <c r="A104" s="2"/>
      <c r="B104" s="2" t="s">
        <v>21</v>
      </c>
      <c r="C104" s="2" t="s">
        <v>21</v>
      </c>
      <c r="D104" s="2" t="s">
        <v>21</v>
      </c>
      <c r="E104" s="2" t="s">
        <v>21</v>
      </c>
      <c r="F104" s="2" t="s">
        <v>21</v>
      </c>
      <c r="G104" s="2" t="s">
        <v>21</v>
      </c>
      <c r="H104" s="2" t="s">
        <v>21</v>
      </c>
      <c r="I104" s="2" t="s">
        <v>21</v>
      </c>
      <c r="J104" s="2" t="s">
        <v>21</v>
      </c>
      <c r="K104" s="2" t="s">
        <v>21</v>
      </c>
      <c r="L104" s="2" t="s">
        <v>22</v>
      </c>
      <c r="M104" s="2"/>
    </row>
    <row r="105" spans="1:13" x14ac:dyDescent="0.25">
      <c r="A105" s="9" t="s">
        <v>23</v>
      </c>
      <c r="B105" s="9">
        <v>7</v>
      </c>
      <c r="C105" s="9">
        <v>15</v>
      </c>
      <c r="D105" s="9">
        <v>90</v>
      </c>
      <c r="E105" s="9">
        <v>1257</v>
      </c>
      <c r="F105" s="9">
        <v>0</v>
      </c>
      <c r="G105" s="9">
        <v>361</v>
      </c>
      <c r="H105" s="10">
        <v>0.04</v>
      </c>
      <c r="I105" s="10">
        <v>0.77</v>
      </c>
      <c r="J105" s="9"/>
      <c r="K105" s="10">
        <v>0.76</v>
      </c>
      <c r="L105" s="9">
        <v>0</v>
      </c>
      <c r="M105" s="9">
        <v>9</v>
      </c>
    </row>
    <row r="106" spans="1:13" x14ac:dyDescent="0.25">
      <c r="A106" s="9" t="s">
        <v>24</v>
      </c>
      <c r="B106" s="9">
        <v>7</v>
      </c>
      <c r="C106" s="9">
        <v>14</v>
      </c>
      <c r="D106" s="9">
        <v>60</v>
      </c>
      <c r="E106" s="9">
        <v>906</v>
      </c>
      <c r="F106" s="9">
        <v>0</v>
      </c>
      <c r="G106" s="9">
        <v>456</v>
      </c>
      <c r="H106" s="10">
        <v>0.06</v>
      </c>
      <c r="I106" s="10">
        <v>0.9</v>
      </c>
      <c r="J106" s="9"/>
      <c r="K106" s="10">
        <v>1</v>
      </c>
      <c r="L106" s="9"/>
      <c r="M106" s="9">
        <v>9</v>
      </c>
    </row>
    <row r="107" spans="1:13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 t="s">
        <v>31</v>
      </c>
      <c r="M107" s="9"/>
    </row>
    <row r="108" spans="1:13" x14ac:dyDescent="0.25">
      <c r="A108" s="9" t="s">
        <v>26</v>
      </c>
      <c r="B108" s="9">
        <f>SUM(B105:B107)</f>
        <v>14</v>
      </c>
      <c r="C108" s="9">
        <f>SUM(C105:C107)</f>
        <v>29</v>
      </c>
      <c r="D108" s="9">
        <f>SUM(D105:D106)</f>
        <v>150</v>
      </c>
      <c r="E108" s="9">
        <f>SUM(E105:E106)</f>
        <v>2163</v>
      </c>
      <c r="F108" s="9">
        <v>0</v>
      </c>
      <c r="G108" s="9">
        <f>SUM(G105:G106)</f>
        <v>817</v>
      </c>
      <c r="H108" s="9"/>
      <c r="I108" s="9"/>
      <c r="J108" s="9"/>
      <c r="K108" s="9"/>
      <c r="L108" s="9">
        <v>0</v>
      </c>
      <c r="M108" s="9">
        <f>SUM(M105:M107)</f>
        <v>18</v>
      </c>
    </row>
    <row r="109" spans="1:13" x14ac:dyDescent="0.25">
      <c r="D109" s="26" t="s">
        <v>31</v>
      </c>
      <c r="E109" s="26" t="s">
        <v>31</v>
      </c>
    </row>
    <row r="110" spans="1:13" x14ac:dyDescent="0.25">
      <c r="G110" t="s">
        <v>27</v>
      </c>
    </row>
    <row r="113" spans="1:13" x14ac:dyDescent="0.25">
      <c r="C113" t="s">
        <v>68</v>
      </c>
    </row>
    <row r="114" spans="1:13" x14ac:dyDescent="0.25">
      <c r="I114" t="s">
        <v>69</v>
      </c>
    </row>
    <row r="116" spans="1:13" x14ac:dyDescent="0.25">
      <c r="A116" s="1" t="s">
        <v>5</v>
      </c>
      <c r="B116" s="80" t="s">
        <v>6</v>
      </c>
      <c r="C116" s="76"/>
      <c r="D116" s="80" t="s">
        <v>7</v>
      </c>
      <c r="E116" s="76"/>
      <c r="F116" s="80" t="s">
        <v>8</v>
      </c>
      <c r="G116" s="76"/>
      <c r="H116" s="80" t="s">
        <v>9</v>
      </c>
      <c r="I116" s="76"/>
      <c r="J116" s="80" t="s">
        <v>10</v>
      </c>
      <c r="K116" s="76"/>
      <c r="L116" s="75" t="s">
        <v>11</v>
      </c>
      <c r="M116" s="76"/>
    </row>
    <row r="117" spans="1:13" x14ac:dyDescent="0.25">
      <c r="A117" s="2"/>
      <c r="B117" s="77" t="s">
        <v>12</v>
      </c>
      <c r="C117" s="78"/>
      <c r="D117" s="77" t="s">
        <v>13</v>
      </c>
      <c r="E117" s="78"/>
      <c r="F117" s="3"/>
      <c r="G117" s="4"/>
      <c r="H117" s="77" t="s">
        <v>14</v>
      </c>
      <c r="I117" s="78"/>
      <c r="J117" s="3"/>
      <c r="K117" s="4"/>
      <c r="L117" s="79" t="s">
        <v>15</v>
      </c>
      <c r="M117" s="78"/>
    </row>
    <row r="118" spans="1:13" x14ac:dyDescent="0.25">
      <c r="A118" s="5"/>
      <c r="B118" s="6"/>
      <c r="C118" s="7"/>
      <c r="D118" s="6"/>
      <c r="E118" s="7"/>
      <c r="F118" s="6"/>
      <c r="G118" s="7"/>
      <c r="H118" s="6" t="s">
        <v>16</v>
      </c>
      <c r="I118" s="7"/>
      <c r="J118" s="6"/>
      <c r="K118" s="7"/>
      <c r="L118" s="8"/>
      <c r="M118" s="7"/>
    </row>
    <row r="119" spans="1:13" x14ac:dyDescent="0.25">
      <c r="A119" s="1"/>
      <c r="B119" s="1" t="s">
        <v>17</v>
      </c>
      <c r="C119" s="1" t="s">
        <v>18</v>
      </c>
      <c r="D119" s="1" t="s">
        <v>17</v>
      </c>
      <c r="E119" s="1" t="s">
        <v>18</v>
      </c>
      <c r="F119" s="1" t="s">
        <v>17</v>
      </c>
      <c r="G119" s="1" t="s">
        <v>18</v>
      </c>
      <c r="H119" s="1" t="s">
        <v>17</v>
      </c>
      <c r="I119" s="1" t="s">
        <v>18</v>
      </c>
      <c r="J119" s="1" t="s">
        <v>17</v>
      </c>
      <c r="K119" s="1" t="s">
        <v>18</v>
      </c>
      <c r="L119" s="1" t="s">
        <v>19</v>
      </c>
      <c r="M119" s="1" t="s">
        <v>20</v>
      </c>
    </row>
    <row r="120" spans="1:13" x14ac:dyDescent="0.25">
      <c r="A120" s="2"/>
      <c r="B120" s="2" t="s">
        <v>21</v>
      </c>
      <c r="C120" s="2" t="s">
        <v>21</v>
      </c>
      <c r="D120" s="2" t="s">
        <v>21</v>
      </c>
      <c r="E120" s="2" t="s">
        <v>21</v>
      </c>
      <c r="F120" s="2" t="s">
        <v>21</v>
      </c>
      <c r="G120" s="2" t="s">
        <v>21</v>
      </c>
      <c r="H120" s="2" t="s">
        <v>21</v>
      </c>
      <c r="I120" s="2" t="s">
        <v>21</v>
      </c>
      <c r="J120" s="2" t="s">
        <v>21</v>
      </c>
      <c r="K120" s="2" t="s">
        <v>21</v>
      </c>
      <c r="L120" s="2" t="s">
        <v>22</v>
      </c>
      <c r="M120" s="2"/>
    </row>
    <row r="121" spans="1:13" x14ac:dyDescent="0.25">
      <c r="A121" s="9" t="s">
        <v>23</v>
      </c>
      <c r="B121" s="9">
        <v>0</v>
      </c>
      <c r="C121" s="9">
        <v>6</v>
      </c>
      <c r="D121" s="9">
        <v>0</v>
      </c>
      <c r="E121" s="9">
        <v>678</v>
      </c>
      <c r="F121" s="9">
        <v>0</v>
      </c>
      <c r="G121" s="9">
        <v>250</v>
      </c>
      <c r="H121" s="10">
        <v>0</v>
      </c>
      <c r="I121" s="10">
        <v>0</v>
      </c>
      <c r="J121" s="9"/>
      <c r="K121" s="10">
        <v>0</v>
      </c>
      <c r="L121" s="9">
        <v>0</v>
      </c>
      <c r="M121" s="9">
        <v>0</v>
      </c>
    </row>
    <row r="122" spans="1:13" x14ac:dyDescent="0.25">
      <c r="A122" s="9" t="s">
        <v>24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10">
        <v>0</v>
      </c>
      <c r="I122" s="10">
        <v>0</v>
      </c>
      <c r="J122" s="9"/>
      <c r="K122" s="10">
        <v>0</v>
      </c>
      <c r="L122" s="9"/>
      <c r="M122" s="9">
        <v>0</v>
      </c>
    </row>
    <row r="123" spans="1:13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 t="s">
        <v>31</v>
      </c>
      <c r="M123" s="9"/>
    </row>
    <row r="124" spans="1:13" x14ac:dyDescent="0.25">
      <c r="A124" s="9" t="s">
        <v>26</v>
      </c>
      <c r="B124" s="9">
        <f>SUM(B121:B123)</f>
        <v>0</v>
      </c>
      <c r="C124" s="9">
        <f>SUM(C121:C123)</f>
        <v>6</v>
      </c>
      <c r="D124" s="9">
        <f>SUM(D121:D122)</f>
        <v>0</v>
      </c>
      <c r="E124" s="9">
        <f>SUM(E121:E122)</f>
        <v>678</v>
      </c>
      <c r="F124" s="9">
        <v>0</v>
      </c>
      <c r="G124" s="9">
        <f>SUM(G121:G122)</f>
        <v>250</v>
      </c>
      <c r="H124" s="9"/>
      <c r="I124" s="9"/>
      <c r="J124" s="9"/>
      <c r="K124" s="9"/>
      <c r="L124" s="9">
        <v>0</v>
      </c>
      <c r="M124" s="9">
        <f>SUM(M121:M123)</f>
        <v>0</v>
      </c>
    </row>
    <row r="125" spans="1:13" x14ac:dyDescent="0.25">
      <c r="D125" s="26" t="s">
        <v>31</v>
      </c>
      <c r="E125" s="26" t="s">
        <v>31</v>
      </c>
    </row>
    <row r="126" spans="1:13" x14ac:dyDescent="0.25">
      <c r="A126" t="s">
        <v>36</v>
      </c>
      <c r="G126" t="s">
        <v>27</v>
      </c>
    </row>
    <row r="129" spans="1:13" x14ac:dyDescent="0.25">
      <c r="C129" t="s">
        <v>68</v>
      </c>
    </row>
    <row r="130" spans="1:13" x14ac:dyDescent="0.25">
      <c r="I130" t="s">
        <v>70</v>
      </c>
    </row>
    <row r="132" spans="1:13" x14ac:dyDescent="0.25">
      <c r="A132" s="1" t="s">
        <v>5</v>
      </c>
      <c r="B132" s="80" t="s">
        <v>6</v>
      </c>
      <c r="C132" s="76"/>
      <c r="D132" s="80" t="s">
        <v>7</v>
      </c>
      <c r="E132" s="76"/>
      <c r="F132" s="80" t="s">
        <v>8</v>
      </c>
      <c r="G132" s="76"/>
      <c r="H132" s="80" t="s">
        <v>9</v>
      </c>
      <c r="I132" s="76"/>
      <c r="J132" s="80" t="s">
        <v>10</v>
      </c>
      <c r="K132" s="76"/>
      <c r="L132" s="75" t="s">
        <v>11</v>
      </c>
      <c r="M132" s="76"/>
    </row>
    <row r="133" spans="1:13" x14ac:dyDescent="0.25">
      <c r="A133" s="2"/>
      <c r="B133" s="77" t="s">
        <v>12</v>
      </c>
      <c r="C133" s="78"/>
      <c r="D133" s="77" t="s">
        <v>13</v>
      </c>
      <c r="E133" s="78"/>
      <c r="F133" s="3"/>
      <c r="G133" s="4"/>
      <c r="H133" s="77" t="s">
        <v>14</v>
      </c>
      <c r="I133" s="78"/>
      <c r="J133" s="3"/>
      <c r="K133" s="4"/>
      <c r="L133" s="79" t="s">
        <v>15</v>
      </c>
      <c r="M133" s="78"/>
    </row>
    <row r="134" spans="1:13" x14ac:dyDescent="0.25">
      <c r="A134" s="5"/>
      <c r="B134" s="6"/>
      <c r="C134" s="7"/>
      <c r="D134" s="6"/>
      <c r="E134" s="7"/>
      <c r="F134" s="6"/>
      <c r="G134" s="7"/>
      <c r="H134" s="6" t="s">
        <v>16</v>
      </c>
      <c r="I134" s="7"/>
      <c r="J134" s="6"/>
      <c r="K134" s="7"/>
      <c r="L134" s="8"/>
      <c r="M134" s="7"/>
    </row>
    <row r="135" spans="1:13" x14ac:dyDescent="0.25">
      <c r="A135" s="1"/>
      <c r="B135" s="1" t="s">
        <v>17</v>
      </c>
      <c r="C135" s="1" t="s">
        <v>18</v>
      </c>
      <c r="D135" s="1" t="s">
        <v>17</v>
      </c>
      <c r="E135" s="1" t="s">
        <v>18</v>
      </c>
      <c r="F135" s="1" t="s">
        <v>17</v>
      </c>
      <c r="G135" s="1" t="s">
        <v>18</v>
      </c>
      <c r="H135" s="1" t="s">
        <v>17</v>
      </c>
      <c r="I135" s="1" t="s">
        <v>18</v>
      </c>
      <c r="J135" s="1" t="s">
        <v>17</v>
      </c>
      <c r="K135" s="1" t="s">
        <v>18</v>
      </c>
      <c r="L135" s="1" t="s">
        <v>19</v>
      </c>
      <c r="M135" s="1" t="s">
        <v>20</v>
      </c>
    </row>
    <row r="136" spans="1:13" x14ac:dyDescent="0.25">
      <c r="A136" s="2"/>
      <c r="B136" s="2" t="s">
        <v>21</v>
      </c>
      <c r="C136" s="2" t="s">
        <v>21</v>
      </c>
      <c r="D136" s="2" t="s">
        <v>21</v>
      </c>
      <c r="E136" s="2" t="s">
        <v>21</v>
      </c>
      <c r="F136" s="2" t="s">
        <v>21</v>
      </c>
      <c r="G136" s="2" t="s">
        <v>21</v>
      </c>
      <c r="H136" s="2" t="s">
        <v>21</v>
      </c>
      <c r="I136" s="2" t="s">
        <v>21</v>
      </c>
      <c r="J136" s="2" t="s">
        <v>21</v>
      </c>
      <c r="K136" s="2" t="s">
        <v>21</v>
      </c>
      <c r="L136" s="2" t="s">
        <v>22</v>
      </c>
      <c r="M136" s="2"/>
    </row>
    <row r="137" spans="1:13" x14ac:dyDescent="0.25">
      <c r="A137" s="9" t="s">
        <v>23</v>
      </c>
      <c r="B137" s="9">
        <v>2</v>
      </c>
      <c r="C137" s="9">
        <v>7</v>
      </c>
      <c r="D137" s="9">
        <v>211</v>
      </c>
      <c r="E137" s="9">
        <v>401</v>
      </c>
      <c r="F137" s="9">
        <v>0</v>
      </c>
      <c r="G137" s="9">
        <v>218</v>
      </c>
      <c r="H137" s="10">
        <v>0</v>
      </c>
      <c r="I137" s="10">
        <v>0</v>
      </c>
      <c r="J137" s="9"/>
      <c r="K137" s="10">
        <v>0</v>
      </c>
      <c r="L137" s="9">
        <v>0</v>
      </c>
      <c r="M137" s="9">
        <v>7.1</v>
      </c>
    </row>
    <row r="138" spans="1:13" x14ac:dyDescent="0.25">
      <c r="A138" s="9" t="s">
        <v>24</v>
      </c>
      <c r="B138" s="9">
        <v>6</v>
      </c>
      <c r="C138" s="9">
        <v>13</v>
      </c>
      <c r="D138" s="9">
        <v>61</v>
      </c>
      <c r="E138" s="9">
        <v>131</v>
      </c>
      <c r="F138" s="9">
        <v>0</v>
      </c>
      <c r="G138" s="9">
        <v>105</v>
      </c>
      <c r="H138" s="10">
        <v>0</v>
      </c>
      <c r="I138" s="10">
        <v>0</v>
      </c>
      <c r="J138" s="9"/>
      <c r="K138" s="10">
        <v>0</v>
      </c>
      <c r="L138" s="9"/>
      <c r="M138" s="9">
        <v>4.9000000000000004</v>
      </c>
    </row>
    <row r="139" spans="1:13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 t="s">
        <v>31</v>
      </c>
      <c r="M139" s="9"/>
    </row>
    <row r="140" spans="1:13" x14ac:dyDescent="0.25">
      <c r="A140" s="9" t="s">
        <v>26</v>
      </c>
      <c r="B140" s="9">
        <f>SUM(B137:B139)</f>
        <v>8</v>
      </c>
      <c r="C140" s="9">
        <f>SUM(C137:C139)</f>
        <v>20</v>
      </c>
      <c r="D140" s="9">
        <f>SUM(D137:D138)</f>
        <v>272</v>
      </c>
      <c r="E140" s="9">
        <f>SUM(E137:E138)</f>
        <v>532</v>
      </c>
      <c r="F140" s="9">
        <v>0</v>
      </c>
      <c r="G140" s="9">
        <f>SUM(G137:G138)</f>
        <v>323</v>
      </c>
      <c r="H140" s="9"/>
      <c r="I140" s="9"/>
      <c r="J140" s="9"/>
      <c r="K140" s="9"/>
      <c r="L140" s="9">
        <v>0</v>
      </c>
      <c r="M140" s="9">
        <f>SUM(M137:M139)</f>
        <v>12</v>
      </c>
    </row>
    <row r="141" spans="1:13" x14ac:dyDescent="0.25">
      <c r="D141" s="26" t="s">
        <v>31</v>
      </c>
      <c r="E141" s="26" t="s">
        <v>31</v>
      </c>
    </row>
    <row r="142" spans="1:13" x14ac:dyDescent="0.25">
      <c r="A142" t="s">
        <v>71</v>
      </c>
      <c r="G142" t="s">
        <v>27</v>
      </c>
    </row>
    <row r="147" spans="1:13" x14ac:dyDescent="0.25">
      <c r="C147" t="s">
        <v>68</v>
      </c>
    </row>
    <row r="148" spans="1:13" x14ac:dyDescent="0.25">
      <c r="I148" t="s">
        <v>72</v>
      </c>
    </row>
    <row r="150" spans="1:13" x14ac:dyDescent="0.25">
      <c r="A150" s="1" t="s">
        <v>5</v>
      </c>
      <c r="B150" s="80" t="s">
        <v>6</v>
      </c>
      <c r="C150" s="76"/>
      <c r="D150" s="80" t="s">
        <v>7</v>
      </c>
      <c r="E150" s="76"/>
      <c r="F150" s="80" t="s">
        <v>8</v>
      </c>
      <c r="G150" s="76"/>
      <c r="H150" s="80" t="s">
        <v>9</v>
      </c>
      <c r="I150" s="76"/>
      <c r="J150" s="80" t="s">
        <v>10</v>
      </c>
      <c r="K150" s="76"/>
      <c r="L150" s="75" t="s">
        <v>11</v>
      </c>
      <c r="M150" s="76"/>
    </row>
    <row r="151" spans="1:13" x14ac:dyDescent="0.25">
      <c r="A151" s="2"/>
      <c r="B151" s="77" t="s">
        <v>12</v>
      </c>
      <c r="C151" s="78"/>
      <c r="D151" s="77" t="s">
        <v>13</v>
      </c>
      <c r="E151" s="78"/>
      <c r="F151" s="3"/>
      <c r="G151" s="4"/>
      <c r="H151" s="77" t="s">
        <v>14</v>
      </c>
      <c r="I151" s="78"/>
      <c r="J151" s="3"/>
      <c r="K151" s="4"/>
      <c r="L151" s="79" t="s">
        <v>15</v>
      </c>
      <c r="M151" s="78"/>
    </row>
    <row r="152" spans="1:13" x14ac:dyDescent="0.25">
      <c r="A152" s="5"/>
      <c r="B152" s="6"/>
      <c r="C152" s="7"/>
      <c r="D152" s="6"/>
      <c r="E152" s="7"/>
      <c r="F152" s="6"/>
      <c r="G152" s="7"/>
      <c r="H152" s="6" t="s">
        <v>16</v>
      </c>
      <c r="I152" s="7"/>
      <c r="J152" s="6"/>
      <c r="K152" s="7"/>
      <c r="L152" s="8"/>
      <c r="M152" s="7"/>
    </row>
    <row r="153" spans="1:13" x14ac:dyDescent="0.25">
      <c r="A153" s="1"/>
      <c r="B153" s="1" t="s">
        <v>17</v>
      </c>
      <c r="C153" s="1" t="s">
        <v>18</v>
      </c>
      <c r="D153" s="1" t="s">
        <v>17</v>
      </c>
      <c r="E153" s="1" t="s">
        <v>18</v>
      </c>
      <c r="F153" s="1" t="s">
        <v>17</v>
      </c>
      <c r="G153" s="1" t="s">
        <v>18</v>
      </c>
      <c r="H153" s="1" t="s">
        <v>17</v>
      </c>
      <c r="I153" s="1" t="s">
        <v>18</v>
      </c>
      <c r="J153" s="1" t="s">
        <v>17</v>
      </c>
      <c r="K153" s="1" t="s">
        <v>18</v>
      </c>
      <c r="L153" s="1" t="s">
        <v>19</v>
      </c>
      <c r="M153" s="1" t="s">
        <v>20</v>
      </c>
    </row>
    <row r="154" spans="1:13" x14ac:dyDescent="0.25">
      <c r="A154" s="2"/>
      <c r="B154" s="2" t="s">
        <v>21</v>
      </c>
      <c r="C154" s="2" t="s">
        <v>21</v>
      </c>
      <c r="D154" s="2" t="s">
        <v>21</v>
      </c>
      <c r="E154" s="2" t="s">
        <v>21</v>
      </c>
      <c r="F154" s="2" t="s">
        <v>21</v>
      </c>
      <c r="G154" s="2" t="s">
        <v>21</v>
      </c>
      <c r="H154" s="2" t="s">
        <v>21</v>
      </c>
      <c r="I154" s="2" t="s">
        <v>21</v>
      </c>
      <c r="J154" s="2" t="s">
        <v>21</v>
      </c>
      <c r="K154" s="2" t="s">
        <v>21</v>
      </c>
      <c r="L154" s="2" t="s">
        <v>22</v>
      </c>
      <c r="M154" s="2"/>
    </row>
    <row r="155" spans="1:13" x14ac:dyDescent="0.25">
      <c r="A155" s="9" t="s">
        <v>23</v>
      </c>
      <c r="B155" s="9">
        <v>7</v>
      </c>
      <c r="C155" s="9">
        <v>15</v>
      </c>
      <c r="D155" s="9">
        <v>90</v>
      </c>
      <c r="E155" s="9">
        <v>1200</v>
      </c>
      <c r="F155" s="9">
        <v>0</v>
      </c>
      <c r="G155" s="9">
        <v>664</v>
      </c>
      <c r="H155" s="10">
        <v>0</v>
      </c>
      <c r="I155" s="10">
        <v>0</v>
      </c>
      <c r="J155" s="9"/>
      <c r="K155" s="10">
        <v>0</v>
      </c>
      <c r="L155" s="9">
        <v>0</v>
      </c>
      <c r="M155" s="9">
        <v>8</v>
      </c>
    </row>
    <row r="156" spans="1:13" x14ac:dyDescent="0.25">
      <c r="A156" s="9" t="s">
        <v>24</v>
      </c>
      <c r="B156" s="9">
        <v>6</v>
      </c>
      <c r="C156" s="9">
        <v>10</v>
      </c>
      <c r="D156" s="9">
        <v>60</v>
      </c>
      <c r="E156" s="9">
        <v>250</v>
      </c>
      <c r="F156" s="9">
        <v>0</v>
      </c>
      <c r="G156" s="9">
        <v>200</v>
      </c>
      <c r="H156" s="10">
        <v>0</v>
      </c>
      <c r="I156" s="10">
        <v>0</v>
      </c>
      <c r="J156" s="9"/>
      <c r="K156" s="10">
        <v>0</v>
      </c>
      <c r="L156" s="9"/>
      <c r="M156" s="9">
        <v>5</v>
      </c>
    </row>
    <row r="157" spans="1:13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 t="s">
        <v>31</v>
      </c>
      <c r="M157" s="9"/>
    </row>
    <row r="158" spans="1:13" x14ac:dyDescent="0.25">
      <c r="A158" s="9" t="s">
        <v>26</v>
      </c>
      <c r="B158" s="9">
        <f>SUM(B155:B157)</f>
        <v>13</v>
      </c>
      <c r="C158" s="9">
        <f>SUM(C155:C157)</f>
        <v>25</v>
      </c>
      <c r="D158" s="9">
        <f>SUM(D155:D156)</f>
        <v>150</v>
      </c>
      <c r="E158" s="9">
        <f>SUM(E155:E156)</f>
        <v>1450</v>
      </c>
      <c r="F158" s="9">
        <v>0</v>
      </c>
      <c r="G158" s="9">
        <f>SUM(G155:G156)</f>
        <v>864</v>
      </c>
      <c r="H158" s="9"/>
      <c r="I158" s="9"/>
      <c r="J158" s="9"/>
      <c r="K158" s="9"/>
      <c r="L158" s="9">
        <v>0</v>
      </c>
      <c r="M158" s="9">
        <f>SUM(M155:M157)</f>
        <v>13</v>
      </c>
    </row>
    <row r="159" spans="1:13" x14ac:dyDescent="0.25">
      <c r="D159" s="26" t="s">
        <v>31</v>
      </c>
      <c r="E159" s="26" t="s">
        <v>31</v>
      </c>
    </row>
    <row r="160" spans="1:13" x14ac:dyDescent="0.25">
      <c r="A160" t="s">
        <v>71</v>
      </c>
      <c r="G160" t="s">
        <v>27</v>
      </c>
    </row>
    <row r="162" spans="1:13" x14ac:dyDescent="0.25">
      <c r="C162" t="s">
        <v>68</v>
      </c>
    </row>
    <row r="163" spans="1:13" x14ac:dyDescent="0.25">
      <c r="I163" t="s">
        <v>73</v>
      </c>
    </row>
    <row r="165" spans="1:13" x14ac:dyDescent="0.25">
      <c r="A165" s="1" t="s">
        <v>5</v>
      </c>
      <c r="B165" s="80" t="s">
        <v>6</v>
      </c>
      <c r="C165" s="76"/>
      <c r="D165" s="80" t="s">
        <v>7</v>
      </c>
      <c r="E165" s="76"/>
      <c r="F165" s="80" t="s">
        <v>8</v>
      </c>
      <c r="G165" s="76"/>
      <c r="H165" s="80" t="s">
        <v>9</v>
      </c>
      <c r="I165" s="76"/>
      <c r="J165" s="80" t="s">
        <v>10</v>
      </c>
      <c r="K165" s="76"/>
      <c r="L165" s="75" t="s">
        <v>11</v>
      </c>
      <c r="M165" s="76"/>
    </row>
    <row r="166" spans="1:13" x14ac:dyDescent="0.25">
      <c r="A166" s="2"/>
      <c r="B166" s="77" t="s">
        <v>12</v>
      </c>
      <c r="C166" s="78"/>
      <c r="D166" s="77" t="s">
        <v>13</v>
      </c>
      <c r="E166" s="78"/>
      <c r="F166" s="3"/>
      <c r="G166" s="4"/>
      <c r="H166" s="77" t="s">
        <v>14</v>
      </c>
      <c r="I166" s="78"/>
      <c r="J166" s="3"/>
      <c r="K166" s="4"/>
      <c r="L166" s="79" t="s">
        <v>15</v>
      </c>
      <c r="M166" s="78"/>
    </row>
    <row r="167" spans="1:13" x14ac:dyDescent="0.25">
      <c r="A167" s="5"/>
      <c r="B167" s="6"/>
      <c r="C167" s="7"/>
      <c r="D167" s="6"/>
      <c r="E167" s="7"/>
      <c r="F167" s="6"/>
      <c r="G167" s="7"/>
      <c r="H167" s="6" t="s">
        <v>16</v>
      </c>
      <c r="I167" s="7"/>
      <c r="J167" s="6"/>
      <c r="K167" s="7"/>
      <c r="L167" s="8"/>
      <c r="M167" s="7"/>
    </row>
    <row r="168" spans="1:13" x14ac:dyDescent="0.25">
      <c r="A168" s="1"/>
      <c r="B168" s="1" t="s">
        <v>17</v>
      </c>
      <c r="C168" s="1" t="s">
        <v>18</v>
      </c>
      <c r="D168" s="1" t="s">
        <v>17</v>
      </c>
      <c r="E168" s="1" t="s">
        <v>18</v>
      </c>
      <c r="F168" s="1" t="s">
        <v>17</v>
      </c>
      <c r="G168" s="1" t="s">
        <v>18</v>
      </c>
      <c r="H168" s="1" t="s">
        <v>17</v>
      </c>
      <c r="I168" s="1" t="s">
        <v>18</v>
      </c>
      <c r="J168" s="1" t="s">
        <v>17</v>
      </c>
      <c r="K168" s="1" t="s">
        <v>18</v>
      </c>
      <c r="L168" s="1" t="s">
        <v>19</v>
      </c>
      <c r="M168" s="1" t="s">
        <v>20</v>
      </c>
    </row>
    <row r="169" spans="1:13" x14ac:dyDescent="0.25">
      <c r="A169" s="2"/>
      <c r="B169" s="2" t="s">
        <v>21</v>
      </c>
      <c r="C169" s="2" t="s">
        <v>21</v>
      </c>
      <c r="D169" s="2" t="s">
        <v>21</v>
      </c>
      <c r="E169" s="2" t="s">
        <v>21</v>
      </c>
      <c r="F169" s="2" t="s">
        <v>21</v>
      </c>
      <c r="G169" s="2" t="s">
        <v>21</v>
      </c>
      <c r="H169" s="2" t="s">
        <v>21</v>
      </c>
      <c r="I169" s="2" t="s">
        <v>21</v>
      </c>
      <c r="J169" s="2" t="s">
        <v>21</v>
      </c>
      <c r="K169" s="2" t="s">
        <v>21</v>
      </c>
      <c r="L169" s="2" t="s">
        <v>22</v>
      </c>
      <c r="M169" s="2"/>
    </row>
    <row r="170" spans="1:13" x14ac:dyDescent="0.25">
      <c r="A170" s="9" t="s">
        <v>23</v>
      </c>
      <c r="B170" s="9">
        <v>7</v>
      </c>
      <c r="C170" s="9">
        <v>15</v>
      </c>
      <c r="D170" s="9">
        <v>90</v>
      </c>
      <c r="E170" s="9">
        <v>1200</v>
      </c>
      <c r="F170" s="9">
        <v>40</v>
      </c>
      <c r="G170" s="9">
        <v>415</v>
      </c>
      <c r="H170" s="10">
        <v>0</v>
      </c>
      <c r="I170" s="10">
        <v>0</v>
      </c>
      <c r="J170" s="9"/>
      <c r="K170" s="10">
        <v>0</v>
      </c>
      <c r="L170" s="9">
        <v>0</v>
      </c>
      <c r="M170" s="9">
        <v>12.5</v>
      </c>
    </row>
    <row r="171" spans="1:13" x14ac:dyDescent="0.25">
      <c r="A171" s="9" t="s">
        <v>24</v>
      </c>
      <c r="B171" s="9">
        <v>6</v>
      </c>
      <c r="C171" s="9">
        <v>10</v>
      </c>
      <c r="D171" s="9">
        <v>60</v>
      </c>
      <c r="E171" s="9">
        <v>250</v>
      </c>
      <c r="F171" s="9">
        <v>30</v>
      </c>
      <c r="G171" s="9">
        <v>150</v>
      </c>
      <c r="H171" s="10">
        <v>0</v>
      </c>
      <c r="I171" s="10">
        <v>0</v>
      </c>
      <c r="J171" s="9"/>
      <c r="K171" s="10">
        <v>0</v>
      </c>
      <c r="L171" s="9"/>
      <c r="M171" s="9">
        <v>7</v>
      </c>
    </row>
    <row r="172" spans="1:13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 t="s">
        <v>31</v>
      </c>
      <c r="M172" s="9"/>
    </row>
    <row r="173" spans="1:13" x14ac:dyDescent="0.25">
      <c r="A173" s="9" t="s">
        <v>26</v>
      </c>
      <c r="B173" s="9">
        <f>SUM(B170:B172)</f>
        <v>13</v>
      </c>
      <c r="C173" s="9">
        <f>SUM(C170:C172)</f>
        <v>25</v>
      </c>
      <c r="D173" s="9">
        <f>SUM(D170:D171)</f>
        <v>150</v>
      </c>
      <c r="E173" s="9">
        <f>SUM(E170:E171)</f>
        <v>1450</v>
      </c>
      <c r="F173" s="9">
        <v>0</v>
      </c>
      <c r="G173" s="9">
        <f>SUM(G170:G171)</f>
        <v>565</v>
      </c>
      <c r="H173" s="9"/>
      <c r="I173" s="9"/>
      <c r="J173" s="9"/>
      <c r="K173" s="9"/>
      <c r="L173" s="9">
        <v>0</v>
      </c>
      <c r="M173" s="9">
        <f>SUM(M170:M172)</f>
        <v>19.5</v>
      </c>
    </row>
    <row r="174" spans="1:13" x14ac:dyDescent="0.25">
      <c r="D174" s="26" t="s">
        <v>31</v>
      </c>
      <c r="E174" s="26" t="s">
        <v>31</v>
      </c>
    </row>
    <row r="175" spans="1:13" x14ac:dyDescent="0.25">
      <c r="A175" t="s">
        <v>71</v>
      </c>
      <c r="G175" t="s">
        <v>27</v>
      </c>
    </row>
    <row r="178" spans="1:14" x14ac:dyDescent="0.25">
      <c r="I178" t="s">
        <v>190</v>
      </c>
    </row>
    <row r="179" spans="1:14" ht="15.75" thickBot="1" x14ac:dyDescent="0.3"/>
    <row r="180" spans="1:14" x14ac:dyDescent="0.25">
      <c r="A180" s="1" t="s">
        <v>5</v>
      </c>
      <c r="B180" s="80" t="s">
        <v>6</v>
      </c>
      <c r="C180" s="76"/>
      <c r="D180" s="80" t="s">
        <v>7</v>
      </c>
      <c r="E180" s="76"/>
      <c r="F180" s="80" t="s">
        <v>8</v>
      </c>
      <c r="G180" s="76"/>
      <c r="H180" s="80" t="s">
        <v>9</v>
      </c>
      <c r="I180" s="76"/>
      <c r="J180" s="80" t="s">
        <v>10</v>
      </c>
      <c r="K180" s="76"/>
      <c r="L180" s="75" t="s">
        <v>11</v>
      </c>
      <c r="M180" s="76"/>
    </row>
    <row r="181" spans="1:14" x14ac:dyDescent="0.25">
      <c r="A181" s="2"/>
      <c r="B181" s="77" t="s">
        <v>12</v>
      </c>
      <c r="C181" s="78"/>
      <c r="D181" s="77" t="s">
        <v>13</v>
      </c>
      <c r="E181" s="78"/>
      <c r="F181" s="3"/>
      <c r="G181" s="4"/>
      <c r="H181" s="77" t="s">
        <v>14</v>
      </c>
      <c r="I181" s="78"/>
      <c r="J181" s="3"/>
      <c r="K181" s="4"/>
      <c r="L181" s="79" t="s">
        <v>15</v>
      </c>
      <c r="M181" s="78"/>
    </row>
    <row r="182" spans="1:14" ht="15.75" thickBot="1" x14ac:dyDescent="0.3">
      <c r="A182" s="5"/>
      <c r="B182" s="6"/>
      <c r="C182" s="7"/>
      <c r="D182" s="6"/>
      <c r="E182" s="7"/>
      <c r="F182" s="6"/>
      <c r="G182" s="7"/>
      <c r="H182" s="6" t="s">
        <v>16</v>
      </c>
      <c r="I182" s="7"/>
      <c r="J182" s="6"/>
      <c r="K182" s="7"/>
      <c r="L182" s="8"/>
      <c r="M182" s="7"/>
    </row>
    <row r="183" spans="1:14" x14ac:dyDescent="0.25">
      <c r="A183" s="1"/>
      <c r="B183" s="1" t="s">
        <v>17</v>
      </c>
      <c r="C183" s="1" t="s">
        <v>18</v>
      </c>
      <c r="D183" s="1" t="s">
        <v>17</v>
      </c>
      <c r="E183" s="1" t="s">
        <v>18</v>
      </c>
      <c r="F183" s="1" t="s">
        <v>17</v>
      </c>
      <c r="G183" s="1" t="s">
        <v>18</v>
      </c>
      <c r="H183" s="1" t="s">
        <v>17</v>
      </c>
      <c r="I183" s="1" t="s">
        <v>18</v>
      </c>
      <c r="J183" s="1" t="s">
        <v>17</v>
      </c>
      <c r="K183" s="1" t="s">
        <v>18</v>
      </c>
      <c r="L183" s="1" t="s">
        <v>19</v>
      </c>
      <c r="M183" s="1" t="s">
        <v>20</v>
      </c>
    </row>
    <row r="184" spans="1:14" x14ac:dyDescent="0.25">
      <c r="A184" s="2"/>
      <c r="B184" s="2" t="s">
        <v>21</v>
      </c>
      <c r="C184" s="2" t="s">
        <v>21</v>
      </c>
      <c r="D184" s="2" t="s">
        <v>21</v>
      </c>
      <c r="E184" s="2" t="s">
        <v>21</v>
      </c>
      <c r="F184" s="2" t="s">
        <v>21</v>
      </c>
      <c r="G184" s="2" t="s">
        <v>21</v>
      </c>
      <c r="H184" s="2" t="s">
        <v>21</v>
      </c>
      <c r="I184" s="2" t="s">
        <v>21</v>
      </c>
      <c r="J184" s="2" t="s">
        <v>21</v>
      </c>
      <c r="K184" s="2" t="s">
        <v>21</v>
      </c>
      <c r="L184" s="2" t="s">
        <v>22</v>
      </c>
      <c r="M184" s="2"/>
    </row>
    <row r="185" spans="1:14" x14ac:dyDescent="0.25">
      <c r="A185" s="9" t="s">
        <v>23</v>
      </c>
      <c r="B185" s="9">
        <v>7</v>
      </c>
      <c r="C185" s="9">
        <v>15</v>
      </c>
      <c r="D185" s="9">
        <v>100</v>
      </c>
      <c r="E185" s="9">
        <v>1200</v>
      </c>
      <c r="F185" s="9">
        <v>50</v>
      </c>
      <c r="G185" s="9">
        <v>415</v>
      </c>
      <c r="H185" s="10">
        <v>0</v>
      </c>
      <c r="I185" s="10">
        <v>0</v>
      </c>
      <c r="J185" s="9"/>
      <c r="K185" s="10">
        <v>0</v>
      </c>
      <c r="L185" s="9">
        <v>0</v>
      </c>
      <c r="M185" s="9">
        <v>13500</v>
      </c>
    </row>
    <row r="186" spans="1:14" x14ac:dyDescent="0.25">
      <c r="A186" s="9" t="s">
        <v>24</v>
      </c>
      <c r="B186" s="9">
        <v>6</v>
      </c>
      <c r="C186" s="9">
        <v>10</v>
      </c>
      <c r="D186" s="9">
        <v>50</v>
      </c>
      <c r="E186" s="9">
        <v>260</v>
      </c>
      <c r="F186" s="9">
        <v>30</v>
      </c>
      <c r="G186" s="9">
        <v>150</v>
      </c>
      <c r="H186" s="10">
        <v>0</v>
      </c>
      <c r="I186" s="10">
        <v>0</v>
      </c>
      <c r="J186" s="9"/>
      <c r="K186" s="10">
        <v>0</v>
      </c>
      <c r="L186" s="9"/>
      <c r="M186" s="9">
        <v>7000</v>
      </c>
      <c r="N186" s="39" t="s">
        <v>31</v>
      </c>
    </row>
    <row r="187" spans="1:14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 t="s">
        <v>31</v>
      </c>
      <c r="M187" s="9"/>
    </row>
    <row r="188" spans="1:14" x14ac:dyDescent="0.25">
      <c r="A188" s="9" t="s">
        <v>26</v>
      </c>
      <c r="B188" s="9">
        <f>SUM(B185:B187)</f>
        <v>13</v>
      </c>
      <c r="C188" s="9">
        <f>SUM(C185:C187)</f>
        <v>25</v>
      </c>
      <c r="D188" s="9">
        <f>SUM(D185:D186)</f>
        <v>150</v>
      </c>
      <c r="E188" s="9">
        <f>SUM(E185:E186)</f>
        <v>1460</v>
      </c>
      <c r="F188" s="9">
        <v>0</v>
      </c>
      <c r="G188" s="9">
        <f>SUM(G185:G186)</f>
        <v>565</v>
      </c>
      <c r="H188" s="9"/>
      <c r="I188" s="9"/>
      <c r="J188" s="9"/>
      <c r="K188" s="9"/>
      <c r="L188" s="9">
        <v>0</v>
      </c>
      <c r="M188" s="9">
        <f>SUM(M185:M187)</f>
        <v>20500</v>
      </c>
    </row>
    <row r="189" spans="1:14" x14ac:dyDescent="0.25">
      <c r="D189" s="26" t="s">
        <v>31</v>
      </c>
      <c r="E189" s="26" t="s">
        <v>31</v>
      </c>
    </row>
    <row r="190" spans="1:14" x14ac:dyDescent="0.25">
      <c r="A190" t="s">
        <v>71</v>
      </c>
      <c r="G190" t="s">
        <v>27</v>
      </c>
    </row>
  </sheetData>
  <mergeCells count="11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28:M28"/>
    <mergeCell ref="B29:C29"/>
    <mergeCell ref="D29:E29"/>
    <mergeCell ref="H29:I29"/>
    <mergeCell ref="L29:M29"/>
    <mergeCell ref="B28:C28"/>
    <mergeCell ref="D28:E28"/>
    <mergeCell ref="F28:G28"/>
    <mergeCell ref="H28:I28"/>
    <mergeCell ref="J28:K28"/>
    <mergeCell ref="L48:M48"/>
    <mergeCell ref="B49:C49"/>
    <mergeCell ref="D49:E49"/>
    <mergeCell ref="H49:I49"/>
    <mergeCell ref="L49:M49"/>
    <mergeCell ref="B48:C48"/>
    <mergeCell ref="D48:E48"/>
    <mergeCell ref="F48:G48"/>
    <mergeCell ref="H48:I48"/>
    <mergeCell ref="J48:K48"/>
    <mergeCell ref="L64:M64"/>
    <mergeCell ref="B65:C65"/>
    <mergeCell ref="D65:E65"/>
    <mergeCell ref="H65:I65"/>
    <mergeCell ref="L65:M65"/>
    <mergeCell ref="B64:C64"/>
    <mergeCell ref="D64:E64"/>
    <mergeCell ref="F64:G64"/>
    <mergeCell ref="H64:I64"/>
    <mergeCell ref="J64:K64"/>
    <mergeCell ref="L83:M83"/>
    <mergeCell ref="B84:C84"/>
    <mergeCell ref="D84:E84"/>
    <mergeCell ref="H84:I84"/>
    <mergeCell ref="L84:M84"/>
    <mergeCell ref="B83:C83"/>
    <mergeCell ref="D83:E83"/>
    <mergeCell ref="F83:G83"/>
    <mergeCell ref="H83:I83"/>
    <mergeCell ref="J83:K83"/>
    <mergeCell ref="L100:M100"/>
    <mergeCell ref="B101:C101"/>
    <mergeCell ref="D101:E101"/>
    <mergeCell ref="H101:I101"/>
    <mergeCell ref="L101:M101"/>
    <mergeCell ref="B100:C100"/>
    <mergeCell ref="D100:E100"/>
    <mergeCell ref="F100:G100"/>
    <mergeCell ref="H100:I100"/>
    <mergeCell ref="J100:K100"/>
    <mergeCell ref="L116:M116"/>
    <mergeCell ref="B117:C117"/>
    <mergeCell ref="D117:E117"/>
    <mergeCell ref="H117:I117"/>
    <mergeCell ref="L117:M117"/>
    <mergeCell ref="B116:C116"/>
    <mergeCell ref="D116:E116"/>
    <mergeCell ref="F116:G116"/>
    <mergeCell ref="H116:I116"/>
    <mergeCell ref="J116:K116"/>
    <mergeCell ref="L132:M132"/>
    <mergeCell ref="B133:C133"/>
    <mergeCell ref="D133:E133"/>
    <mergeCell ref="H133:I133"/>
    <mergeCell ref="L133:M133"/>
    <mergeCell ref="B132:C132"/>
    <mergeCell ref="D132:E132"/>
    <mergeCell ref="F132:G132"/>
    <mergeCell ref="H132:I132"/>
    <mergeCell ref="J132:K132"/>
    <mergeCell ref="L150:M150"/>
    <mergeCell ref="B151:C151"/>
    <mergeCell ref="D151:E151"/>
    <mergeCell ref="H151:I151"/>
    <mergeCell ref="L151:M151"/>
    <mergeCell ref="B150:C150"/>
    <mergeCell ref="D150:E150"/>
    <mergeCell ref="F150:G150"/>
    <mergeCell ref="H150:I150"/>
    <mergeCell ref="J150:K150"/>
    <mergeCell ref="L165:M165"/>
    <mergeCell ref="B166:C166"/>
    <mergeCell ref="D166:E166"/>
    <mergeCell ref="H166:I166"/>
    <mergeCell ref="L166:M166"/>
    <mergeCell ref="B165:C165"/>
    <mergeCell ref="D165:E165"/>
    <mergeCell ref="F165:G165"/>
    <mergeCell ref="H165:I165"/>
    <mergeCell ref="J165:K165"/>
    <mergeCell ref="L180:M180"/>
    <mergeCell ref="B181:C181"/>
    <mergeCell ref="D181:E181"/>
    <mergeCell ref="H181:I181"/>
    <mergeCell ref="L181:M181"/>
    <mergeCell ref="B180:C180"/>
    <mergeCell ref="D180:E180"/>
    <mergeCell ref="F180:G180"/>
    <mergeCell ref="H180:I180"/>
    <mergeCell ref="J180:K180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59"/>
  <sheetViews>
    <sheetView topLeftCell="A130" workbookViewId="0">
      <selection activeCell="Q158" sqref="Q158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74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0</v>
      </c>
      <c r="C13" s="9">
        <v>16</v>
      </c>
      <c r="D13" s="9">
        <v>0</v>
      </c>
      <c r="E13" s="9">
        <v>2823</v>
      </c>
      <c r="F13" s="9">
        <v>0</v>
      </c>
      <c r="G13" s="9">
        <v>1080</v>
      </c>
      <c r="H13" s="10">
        <v>0</v>
      </c>
      <c r="I13" s="10">
        <v>1.37</v>
      </c>
      <c r="J13" s="9"/>
      <c r="K13" s="10">
        <v>2.27</v>
      </c>
      <c r="L13" s="9"/>
      <c r="M13" s="9"/>
    </row>
    <row r="14" spans="1:13" x14ac:dyDescent="0.25">
      <c r="A14" s="9" t="s">
        <v>24</v>
      </c>
      <c r="B14" s="9">
        <v>0</v>
      </c>
      <c r="C14" s="9">
        <v>6</v>
      </c>
      <c r="D14" s="9">
        <v>0</v>
      </c>
      <c r="E14" s="9">
        <v>792</v>
      </c>
      <c r="F14" s="9">
        <v>0</v>
      </c>
      <c r="G14" s="9">
        <v>236</v>
      </c>
      <c r="H14" s="10">
        <v>0</v>
      </c>
      <c r="I14" s="10">
        <v>0.68</v>
      </c>
      <c r="J14" s="9"/>
      <c r="K14" s="10">
        <v>0.83</v>
      </c>
      <c r="L14" s="9"/>
      <c r="M14" s="9"/>
    </row>
    <row r="15" spans="1:13" x14ac:dyDescent="0.25">
      <c r="A15" s="9" t="s">
        <v>25</v>
      </c>
      <c r="B15" s="9">
        <v>0</v>
      </c>
      <c r="C15" s="9">
        <v>1</v>
      </c>
      <c r="D15" s="9">
        <v>0</v>
      </c>
      <c r="E15" s="9">
        <v>50</v>
      </c>
      <c r="F15" s="9">
        <v>0</v>
      </c>
      <c r="G15" s="9">
        <v>0</v>
      </c>
      <c r="H15" s="10">
        <v>0</v>
      </c>
      <c r="I15" s="10">
        <v>0.36</v>
      </c>
      <c r="J15" s="9"/>
      <c r="K15" s="10">
        <v>0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>
        <v>85.75</v>
      </c>
      <c r="M16" s="9"/>
    </row>
    <row r="17" spans="1:13" x14ac:dyDescent="0.25">
      <c r="A17" s="9" t="s">
        <v>26</v>
      </c>
      <c r="B17" s="9">
        <v>0</v>
      </c>
      <c r="C17" s="9">
        <v>23</v>
      </c>
      <c r="D17" s="9">
        <v>0</v>
      </c>
      <c r="E17" s="9">
        <v>3665</v>
      </c>
      <c r="F17" s="9">
        <v>0</v>
      </c>
      <c r="G17" s="9">
        <v>1316</v>
      </c>
      <c r="H17" s="9"/>
      <c r="I17" s="9"/>
      <c r="J17" s="9"/>
      <c r="K17" s="9"/>
      <c r="L17" s="9"/>
      <c r="M17" s="9"/>
    </row>
    <row r="19" spans="1:13" x14ac:dyDescent="0.25">
      <c r="G19" t="s">
        <v>27</v>
      </c>
    </row>
    <row r="20" spans="1:13" x14ac:dyDescent="0.25">
      <c r="G20" t="s">
        <v>28</v>
      </c>
    </row>
    <row r="22" spans="1:13" x14ac:dyDescent="0.25">
      <c r="I22" t="s">
        <v>0</v>
      </c>
    </row>
    <row r="23" spans="1:13" x14ac:dyDescent="0.25">
      <c r="I23" t="s">
        <v>1</v>
      </c>
    </row>
    <row r="24" spans="1:13" x14ac:dyDescent="0.25">
      <c r="I24" t="s">
        <v>2</v>
      </c>
    </row>
    <row r="26" spans="1:13" x14ac:dyDescent="0.25">
      <c r="C26" t="s">
        <v>3</v>
      </c>
    </row>
    <row r="27" spans="1:13" x14ac:dyDescent="0.25">
      <c r="I27" t="s">
        <v>75</v>
      </c>
    </row>
    <row r="29" spans="1:13" x14ac:dyDescent="0.25">
      <c r="A29" s="1" t="s">
        <v>5</v>
      </c>
      <c r="B29" s="80" t="s">
        <v>6</v>
      </c>
      <c r="C29" s="76"/>
      <c r="D29" s="80" t="s">
        <v>7</v>
      </c>
      <c r="E29" s="76"/>
      <c r="F29" s="80" t="s">
        <v>8</v>
      </c>
      <c r="G29" s="76"/>
      <c r="H29" s="80" t="s">
        <v>9</v>
      </c>
      <c r="I29" s="76"/>
      <c r="J29" s="80" t="s">
        <v>10</v>
      </c>
      <c r="K29" s="76"/>
      <c r="L29" s="75" t="s">
        <v>11</v>
      </c>
      <c r="M29" s="76"/>
    </row>
    <row r="30" spans="1:13" x14ac:dyDescent="0.25">
      <c r="A30" s="2"/>
      <c r="B30" s="77" t="s">
        <v>12</v>
      </c>
      <c r="C30" s="78"/>
      <c r="D30" s="77" t="s">
        <v>13</v>
      </c>
      <c r="E30" s="78"/>
      <c r="F30" s="3"/>
      <c r="G30" s="4"/>
      <c r="H30" s="77" t="s">
        <v>14</v>
      </c>
      <c r="I30" s="78"/>
      <c r="J30" s="3"/>
      <c r="K30" s="4"/>
      <c r="L30" s="79" t="s">
        <v>15</v>
      </c>
      <c r="M30" s="78"/>
    </row>
    <row r="31" spans="1:13" x14ac:dyDescent="0.25">
      <c r="A31" s="5"/>
      <c r="B31" s="6"/>
      <c r="C31" s="7"/>
      <c r="D31" s="6"/>
      <c r="E31" s="7"/>
      <c r="F31" s="6"/>
      <c r="G31" s="7"/>
      <c r="H31" s="6" t="s">
        <v>16</v>
      </c>
      <c r="I31" s="7"/>
      <c r="J31" s="6"/>
      <c r="K31" s="7"/>
      <c r="L31" s="8"/>
      <c r="M31" s="7"/>
    </row>
    <row r="32" spans="1:13" x14ac:dyDescent="0.25">
      <c r="A32" s="1"/>
      <c r="B32" s="1" t="s">
        <v>17</v>
      </c>
      <c r="C32" s="1" t="s">
        <v>18</v>
      </c>
      <c r="D32" s="1" t="s">
        <v>17</v>
      </c>
      <c r="E32" s="1" t="s">
        <v>18</v>
      </c>
      <c r="F32" s="1" t="s">
        <v>17</v>
      </c>
      <c r="G32" s="1" t="s">
        <v>18</v>
      </c>
      <c r="H32" s="1" t="s">
        <v>17</v>
      </c>
      <c r="I32" s="1" t="s">
        <v>18</v>
      </c>
      <c r="J32" s="1" t="s">
        <v>17</v>
      </c>
      <c r="K32" s="1" t="s">
        <v>18</v>
      </c>
      <c r="L32" s="1" t="s">
        <v>19</v>
      </c>
      <c r="M32" s="1" t="s">
        <v>20</v>
      </c>
    </row>
    <row r="33" spans="1:13" x14ac:dyDescent="0.25">
      <c r="A33" s="2"/>
      <c r="B33" s="2" t="s">
        <v>21</v>
      </c>
      <c r="C33" s="2" t="s">
        <v>21</v>
      </c>
      <c r="D33" s="2" t="s">
        <v>21</v>
      </c>
      <c r="E33" s="2" t="s">
        <v>21</v>
      </c>
      <c r="F33" s="2" t="s">
        <v>21</v>
      </c>
      <c r="G33" s="2" t="s">
        <v>21</v>
      </c>
      <c r="H33" s="2" t="s">
        <v>21</v>
      </c>
      <c r="I33" s="2" t="s">
        <v>21</v>
      </c>
      <c r="J33" s="2" t="s">
        <v>21</v>
      </c>
      <c r="K33" s="2" t="s">
        <v>21</v>
      </c>
      <c r="L33" s="2" t="s">
        <v>22</v>
      </c>
      <c r="M33" s="2"/>
    </row>
    <row r="34" spans="1:13" x14ac:dyDescent="0.25">
      <c r="A34" s="9" t="s">
        <v>23</v>
      </c>
      <c r="B34" s="9">
        <v>0</v>
      </c>
      <c r="C34" s="9">
        <v>16</v>
      </c>
      <c r="D34" s="9">
        <v>0</v>
      </c>
      <c r="E34" s="9">
        <v>2823</v>
      </c>
      <c r="F34" s="9">
        <v>0</v>
      </c>
      <c r="G34" s="9">
        <v>1080</v>
      </c>
      <c r="H34" s="10">
        <v>0</v>
      </c>
      <c r="I34" s="10">
        <v>1.37</v>
      </c>
      <c r="J34" s="9"/>
      <c r="K34" s="10">
        <v>2.27</v>
      </c>
      <c r="L34" s="9"/>
      <c r="M34" s="9">
        <v>10</v>
      </c>
    </row>
    <row r="35" spans="1:13" x14ac:dyDescent="0.25">
      <c r="A35" s="9" t="s">
        <v>24</v>
      </c>
      <c r="B35" s="9">
        <v>0</v>
      </c>
      <c r="C35" s="9">
        <v>6</v>
      </c>
      <c r="D35" s="9">
        <v>0</v>
      </c>
      <c r="E35" s="9">
        <v>792</v>
      </c>
      <c r="F35" s="9">
        <v>0</v>
      </c>
      <c r="G35" s="9">
        <v>236</v>
      </c>
      <c r="H35" s="10">
        <v>0</v>
      </c>
      <c r="I35" s="10">
        <v>0.68</v>
      </c>
      <c r="J35" s="9"/>
      <c r="K35" s="10">
        <v>0.83</v>
      </c>
      <c r="L35" s="9"/>
      <c r="M35" s="9">
        <v>6.4</v>
      </c>
    </row>
    <row r="36" spans="1:13" x14ac:dyDescent="0.25">
      <c r="A36" s="9" t="s">
        <v>25</v>
      </c>
      <c r="B36" s="9">
        <v>0</v>
      </c>
      <c r="C36" s="9">
        <v>1</v>
      </c>
      <c r="D36" s="9">
        <v>0</v>
      </c>
      <c r="E36" s="9">
        <v>50</v>
      </c>
      <c r="F36" s="9">
        <v>0</v>
      </c>
      <c r="G36" s="9">
        <v>0</v>
      </c>
      <c r="H36" s="10">
        <v>0</v>
      </c>
      <c r="I36" s="10">
        <v>0.36</v>
      </c>
      <c r="J36" s="9"/>
      <c r="K36" s="10">
        <v>0</v>
      </c>
      <c r="L36" s="9"/>
      <c r="M36" s="9">
        <v>2</v>
      </c>
    </row>
    <row r="37" spans="1:13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>
        <v>85.75</v>
      </c>
      <c r="M37" s="9"/>
    </row>
    <row r="38" spans="1:13" x14ac:dyDescent="0.25">
      <c r="A38" s="9" t="s">
        <v>26</v>
      </c>
      <c r="B38" s="9">
        <v>0</v>
      </c>
      <c r="C38" s="9">
        <v>23</v>
      </c>
      <c r="D38" s="9">
        <v>0</v>
      </c>
      <c r="E38" s="9">
        <v>3665</v>
      </c>
      <c r="F38" s="9">
        <v>0</v>
      </c>
      <c r="G38" s="9">
        <v>1316</v>
      </c>
      <c r="H38" s="9"/>
      <c r="I38" s="9"/>
      <c r="J38" s="9"/>
      <c r="K38" s="9"/>
      <c r="L38" s="9"/>
      <c r="M38" s="9">
        <f>SUM(M34:M37)</f>
        <v>18.399999999999999</v>
      </c>
    </row>
    <row r="40" spans="1:13" x14ac:dyDescent="0.25">
      <c r="G40" t="s">
        <v>27</v>
      </c>
    </row>
    <row r="41" spans="1:13" x14ac:dyDescent="0.25">
      <c r="G41" t="s">
        <v>28</v>
      </c>
    </row>
    <row r="42" spans="1:13" x14ac:dyDescent="0.25">
      <c r="I42" t="s">
        <v>0</v>
      </c>
    </row>
    <row r="43" spans="1:13" x14ac:dyDescent="0.25">
      <c r="I43" t="s">
        <v>1</v>
      </c>
    </row>
    <row r="44" spans="1:13" x14ac:dyDescent="0.25">
      <c r="I44" t="s">
        <v>2</v>
      </c>
    </row>
    <row r="46" spans="1:13" x14ac:dyDescent="0.25">
      <c r="C46" t="s">
        <v>3</v>
      </c>
    </row>
    <row r="47" spans="1:13" x14ac:dyDescent="0.25">
      <c r="I47" t="s">
        <v>76</v>
      </c>
    </row>
    <row r="49" spans="1:13" x14ac:dyDescent="0.25">
      <c r="A49" s="1" t="s">
        <v>5</v>
      </c>
      <c r="B49" s="80" t="s">
        <v>6</v>
      </c>
      <c r="C49" s="76"/>
      <c r="D49" s="80" t="s">
        <v>7</v>
      </c>
      <c r="E49" s="76"/>
      <c r="F49" s="80" t="s">
        <v>8</v>
      </c>
      <c r="G49" s="76"/>
      <c r="H49" s="80" t="s">
        <v>9</v>
      </c>
      <c r="I49" s="76"/>
      <c r="J49" s="80" t="s">
        <v>10</v>
      </c>
      <c r="K49" s="76"/>
      <c r="L49" s="75" t="s">
        <v>11</v>
      </c>
      <c r="M49" s="76"/>
    </row>
    <row r="50" spans="1:13" x14ac:dyDescent="0.25">
      <c r="A50" s="2"/>
      <c r="B50" s="77" t="s">
        <v>12</v>
      </c>
      <c r="C50" s="78"/>
      <c r="D50" s="77" t="s">
        <v>13</v>
      </c>
      <c r="E50" s="78"/>
      <c r="F50" s="3"/>
      <c r="G50" s="4"/>
      <c r="H50" s="77" t="s">
        <v>14</v>
      </c>
      <c r="I50" s="78"/>
      <c r="J50" s="3"/>
      <c r="K50" s="4"/>
      <c r="L50" s="79" t="s">
        <v>15</v>
      </c>
      <c r="M50" s="78"/>
    </row>
    <row r="51" spans="1:13" x14ac:dyDescent="0.25">
      <c r="A51" s="5"/>
      <c r="B51" s="6"/>
      <c r="C51" s="7"/>
      <c r="D51" s="6"/>
      <c r="E51" s="7"/>
      <c r="F51" s="6"/>
      <c r="G51" s="7"/>
      <c r="H51" s="6" t="s">
        <v>16</v>
      </c>
      <c r="I51" s="7"/>
      <c r="J51" s="6"/>
      <c r="K51" s="7"/>
      <c r="L51" s="8"/>
      <c r="M51" s="7"/>
    </row>
    <row r="52" spans="1:13" x14ac:dyDescent="0.25">
      <c r="A52" s="1"/>
      <c r="B52" s="1" t="s">
        <v>17</v>
      </c>
      <c r="C52" s="1" t="s">
        <v>18</v>
      </c>
      <c r="D52" s="1" t="s">
        <v>17</v>
      </c>
      <c r="E52" s="1" t="s">
        <v>18</v>
      </c>
      <c r="F52" s="1" t="s">
        <v>17</v>
      </c>
      <c r="G52" s="1" t="s">
        <v>18</v>
      </c>
      <c r="H52" s="1" t="s">
        <v>17</v>
      </c>
      <c r="I52" s="1" t="s">
        <v>18</v>
      </c>
      <c r="J52" s="1" t="s">
        <v>17</v>
      </c>
      <c r="K52" s="1" t="s">
        <v>18</v>
      </c>
      <c r="L52" s="1" t="s">
        <v>19</v>
      </c>
      <c r="M52" s="1" t="s">
        <v>20</v>
      </c>
    </row>
    <row r="53" spans="1:13" x14ac:dyDescent="0.25">
      <c r="A53" s="2"/>
      <c r="B53" s="2" t="s">
        <v>21</v>
      </c>
      <c r="C53" s="2" t="s">
        <v>21</v>
      </c>
      <c r="D53" s="2" t="s">
        <v>21</v>
      </c>
      <c r="E53" s="2" t="s">
        <v>21</v>
      </c>
      <c r="F53" s="2" t="s">
        <v>21</v>
      </c>
      <c r="G53" s="2" t="s">
        <v>21</v>
      </c>
      <c r="H53" s="2" t="s">
        <v>21</v>
      </c>
      <c r="I53" s="2" t="s">
        <v>21</v>
      </c>
      <c r="J53" s="2" t="s">
        <v>21</v>
      </c>
      <c r="K53" s="2" t="s">
        <v>21</v>
      </c>
      <c r="L53" s="2" t="s">
        <v>22</v>
      </c>
      <c r="M53" s="2"/>
    </row>
    <row r="54" spans="1:13" x14ac:dyDescent="0.25">
      <c r="A54" s="9" t="s">
        <v>23</v>
      </c>
      <c r="B54" s="9">
        <v>4</v>
      </c>
      <c r="C54" s="9">
        <v>24</v>
      </c>
      <c r="D54" s="9">
        <v>50</v>
      </c>
      <c r="E54" s="9">
        <v>2959</v>
      </c>
      <c r="F54" s="9">
        <v>0</v>
      </c>
      <c r="G54" s="9">
        <v>1130</v>
      </c>
      <c r="H54" s="10">
        <v>0.03</v>
      </c>
      <c r="I54" s="10">
        <v>1.67</v>
      </c>
      <c r="J54" s="9"/>
      <c r="K54" s="10">
        <v>2.37</v>
      </c>
      <c r="L54" s="9">
        <v>0</v>
      </c>
      <c r="M54" s="9">
        <v>5</v>
      </c>
    </row>
    <row r="55" spans="1:13" x14ac:dyDescent="0.25">
      <c r="A55" s="9" t="s">
        <v>24</v>
      </c>
      <c r="B55" s="9">
        <v>4</v>
      </c>
      <c r="C55" s="9">
        <v>20</v>
      </c>
      <c r="D55" s="9">
        <v>55</v>
      </c>
      <c r="E55" s="9">
        <v>1425</v>
      </c>
      <c r="F55" s="9">
        <v>0</v>
      </c>
      <c r="G55" s="9">
        <v>455</v>
      </c>
      <c r="H55" s="10">
        <v>0.06</v>
      </c>
      <c r="I55" s="10">
        <v>1.42</v>
      </c>
      <c r="J55" s="9"/>
      <c r="K55" s="10">
        <v>1.77</v>
      </c>
      <c r="L55" s="9">
        <v>0</v>
      </c>
      <c r="M55" s="9">
        <v>5.5</v>
      </c>
    </row>
    <row r="56" spans="1:13" x14ac:dyDescent="0.25">
      <c r="A56" s="9" t="s">
        <v>25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10">
        <v>0</v>
      </c>
      <c r="I56" s="10">
        <v>0</v>
      </c>
      <c r="J56" s="9"/>
      <c r="K56" s="10">
        <v>0</v>
      </c>
      <c r="L56" s="9">
        <v>0</v>
      </c>
      <c r="M56" s="9">
        <v>0</v>
      </c>
    </row>
    <row r="57" spans="1:13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 t="s">
        <v>31</v>
      </c>
      <c r="M57" s="9"/>
    </row>
    <row r="58" spans="1:13" x14ac:dyDescent="0.25">
      <c r="A58" s="9" t="s">
        <v>26</v>
      </c>
      <c r="B58" s="9">
        <f>SUM(B54:B57)</f>
        <v>8</v>
      </c>
      <c r="C58" s="9">
        <f>SUM(C54:C57)</f>
        <v>44</v>
      </c>
      <c r="D58" s="9">
        <f>SUM(D54:D57)</f>
        <v>105</v>
      </c>
      <c r="E58" s="9">
        <f>SUM(E54:E56)</f>
        <v>4384</v>
      </c>
      <c r="F58" s="9">
        <v>0</v>
      </c>
      <c r="G58" s="9">
        <f>SUM(G54:G56)</f>
        <v>1585</v>
      </c>
      <c r="H58" s="9"/>
      <c r="I58" s="9"/>
      <c r="J58" s="9"/>
      <c r="K58" s="9"/>
      <c r="L58" s="9">
        <v>101.02</v>
      </c>
      <c r="M58" s="9">
        <f>SUM(M54:M57)</f>
        <v>10.5</v>
      </c>
    </row>
    <row r="60" spans="1:13" x14ac:dyDescent="0.25">
      <c r="G60" t="s">
        <v>27</v>
      </c>
    </row>
    <row r="61" spans="1:13" x14ac:dyDescent="0.25">
      <c r="G61" t="s">
        <v>28</v>
      </c>
    </row>
    <row r="63" spans="1:13" x14ac:dyDescent="0.25">
      <c r="C63" t="s">
        <v>3</v>
      </c>
    </row>
    <row r="64" spans="1:13" x14ac:dyDescent="0.25">
      <c r="I64" t="s">
        <v>77</v>
      </c>
    </row>
    <row r="66" spans="1:13" x14ac:dyDescent="0.25">
      <c r="A66" s="1" t="s">
        <v>5</v>
      </c>
      <c r="B66" s="80" t="s">
        <v>6</v>
      </c>
      <c r="C66" s="76"/>
      <c r="D66" s="80" t="s">
        <v>7</v>
      </c>
      <c r="E66" s="76"/>
      <c r="F66" s="80" t="s">
        <v>8</v>
      </c>
      <c r="G66" s="76"/>
      <c r="H66" s="80" t="s">
        <v>9</v>
      </c>
      <c r="I66" s="76"/>
      <c r="J66" s="80" t="s">
        <v>10</v>
      </c>
      <c r="K66" s="76"/>
      <c r="L66" s="75" t="s">
        <v>11</v>
      </c>
      <c r="M66" s="76"/>
    </row>
    <row r="67" spans="1:13" x14ac:dyDescent="0.25">
      <c r="A67" s="2"/>
      <c r="B67" s="77" t="s">
        <v>12</v>
      </c>
      <c r="C67" s="78"/>
      <c r="D67" s="77" t="s">
        <v>13</v>
      </c>
      <c r="E67" s="78"/>
      <c r="F67" s="3"/>
      <c r="G67" s="4"/>
      <c r="H67" s="77" t="s">
        <v>14</v>
      </c>
      <c r="I67" s="78"/>
      <c r="J67" s="3"/>
      <c r="K67" s="4"/>
      <c r="L67" s="79" t="s">
        <v>15</v>
      </c>
      <c r="M67" s="78"/>
    </row>
    <row r="68" spans="1:13" x14ac:dyDescent="0.25">
      <c r="A68" s="5"/>
      <c r="B68" s="6"/>
      <c r="C68" s="7"/>
      <c r="D68" s="6"/>
      <c r="E68" s="7"/>
      <c r="F68" s="6"/>
      <c r="G68" s="7"/>
      <c r="H68" s="6" t="s">
        <v>16</v>
      </c>
      <c r="I68" s="7"/>
      <c r="J68" s="6"/>
      <c r="K68" s="7"/>
      <c r="L68" s="8"/>
      <c r="M68" s="7"/>
    </row>
    <row r="69" spans="1:13" x14ac:dyDescent="0.25">
      <c r="A69" s="1"/>
      <c r="B69" s="1" t="s">
        <v>17</v>
      </c>
      <c r="C69" s="1" t="s">
        <v>18</v>
      </c>
      <c r="D69" s="1" t="s">
        <v>17</v>
      </c>
      <c r="E69" s="1" t="s">
        <v>18</v>
      </c>
      <c r="F69" s="1" t="s">
        <v>17</v>
      </c>
      <c r="G69" s="1" t="s">
        <v>18</v>
      </c>
      <c r="H69" s="1" t="s">
        <v>17</v>
      </c>
      <c r="I69" s="1" t="s">
        <v>18</v>
      </c>
      <c r="J69" s="1" t="s">
        <v>17</v>
      </c>
      <c r="K69" s="1" t="s">
        <v>18</v>
      </c>
      <c r="L69" s="1" t="s">
        <v>19</v>
      </c>
      <c r="M69" s="1" t="s">
        <v>20</v>
      </c>
    </row>
    <row r="70" spans="1:13" x14ac:dyDescent="0.25">
      <c r="A70" s="2"/>
      <c r="B70" s="2" t="s">
        <v>21</v>
      </c>
      <c r="C70" s="2" t="s">
        <v>21</v>
      </c>
      <c r="D70" s="2" t="s">
        <v>21</v>
      </c>
      <c r="E70" s="2" t="s">
        <v>21</v>
      </c>
      <c r="F70" s="2" t="s">
        <v>21</v>
      </c>
      <c r="G70" s="2" t="s">
        <v>21</v>
      </c>
      <c r="H70" s="2" t="s">
        <v>21</v>
      </c>
      <c r="I70" s="2" t="s">
        <v>21</v>
      </c>
      <c r="J70" s="2" t="s">
        <v>21</v>
      </c>
      <c r="K70" s="2" t="s">
        <v>21</v>
      </c>
      <c r="L70" s="2" t="s">
        <v>22</v>
      </c>
      <c r="M70" s="2"/>
    </row>
    <row r="71" spans="1:13" x14ac:dyDescent="0.25">
      <c r="A71" s="9" t="s">
        <v>23</v>
      </c>
      <c r="B71" s="9">
        <v>4</v>
      </c>
      <c r="C71" s="9">
        <v>24</v>
      </c>
      <c r="D71" s="9">
        <v>50</v>
      </c>
      <c r="E71" s="9">
        <v>2959</v>
      </c>
      <c r="F71" s="9">
        <v>0</v>
      </c>
      <c r="G71" s="9">
        <v>1130</v>
      </c>
      <c r="H71" s="10">
        <v>0.03</v>
      </c>
      <c r="I71" s="10">
        <v>1.67</v>
      </c>
      <c r="J71" s="9"/>
      <c r="K71" s="10">
        <v>2.37</v>
      </c>
      <c r="L71" s="9">
        <v>0</v>
      </c>
      <c r="M71" s="9">
        <v>5</v>
      </c>
    </row>
    <row r="72" spans="1:13" x14ac:dyDescent="0.25">
      <c r="A72" s="9" t="s">
        <v>24</v>
      </c>
      <c r="B72" s="9">
        <v>4</v>
      </c>
      <c r="C72" s="9">
        <v>20</v>
      </c>
      <c r="D72" s="9">
        <v>55</v>
      </c>
      <c r="E72" s="9">
        <v>1425</v>
      </c>
      <c r="F72" s="9">
        <v>0</v>
      </c>
      <c r="G72" s="9">
        <v>455</v>
      </c>
      <c r="H72" s="10">
        <v>0.06</v>
      </c>
      <c r="I72" s="10">
        <v>1.42</v>
      </c>
      <c r="J72" s="9"/>
      <c r="K72" s="10">
        <v>1.77</v>
      </c>
      <c r="L72" s="9">
        <v>0</v>
      </c>
      <c r="M72" s="9">
        <v>5.5</v>
      </c>
    </row>
    <row r="73" spans="1:13" x14ac:dyDescent="0.25">
      <c r="A73" s="9" t="s">
        <v>25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10">
        <v>0</v>
      </c>
      <c r="I73" s="10">
        <v>0</v>
      </c>
      <c r="J73" s="9"/>
      <c r="K73" s="10">
        <v>0</v>
      </c>
      <c r="L73" s="9">
        <v>0</v>
      </c>
      <c r="M73" s="9">
        <v>0</v>
      </c>
    </row>
    <row r="74" spans="1:13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 t="s">
        <v>31</v>
      </c>
      <c r="M74" s="9"/>
    </row>
    <row r="75" spans="1:13" x14ac:dyDescent="0.25">
      <c r="A75" s="9" t="s">
        <v>26</v>
      </c>
      <c r="B75" s="9">
        <f>SUM(B71:B74)</f>
        <v>8</v>
      </c>
      <c r="C75" s="9">
        <f>SUM(C71:C74)</f>
        <v>44</v>
      </c>
      <c r="D75" s="9">
        <f>SUM(D71:D74)</f>
        <v>105</v>
      </c>
      <c r="E75" s="9">
        <f>SUM(E71:E73)</f>
        <v>4384</v>
      </c>
      <c r="F75" s="9">
        <v>0</v>
      </c>
      <c r="G75" s="9">
        <f>SUM(G71:G73)</f>
        <v>1585</v>
      </c>
      <c r="H75" s="9"/>
      <c r="I75" s="9"/>
      <c r="J75" s="9"/>
      <c r="K75" s="9"/>
      <c r="L75" s="9">
        <v>101.02</v>
      </c>
      <c r="M75" s="9">
        <f>SUM(M71:M74)</f>
        <v>10.5</v>
      </c>
    </row>
    <row r="77" spans="1:13" x14ac:dyDescent="0.25">
      <c r="G77" t="s">
        <v>27</v>
      </c>
    </row>
    <row r="78" spans="1:13" x14ac:dyDescent="0.25">
      <c r="G78" t="s">
        <v>28</v>
      </c>
    </row>
    <row r="80" spans="1:13" x14ac:dyDescent="0.25">
      <c r="C80" t="s">
        <v>3</v>
      </c>
    </row>
    <row r="81" spans="1:13" x14ac:dyDescent="0.25">
      <c r="I81" t="s">
        <v>78</v>
      </c>
    </row>
    <row r="83" spans="1:13" x14ac:dyDescent="0.25">
      <c r="A83" s="1" t="s">
        <v>5</v>
      </c>
      <c r="B83" s="80" t="s">
        <v>6</v>
      </c>
      <c r="C83" s="76"/>
      <c r="D83" s="80" t="s">
        <v>7</v>
      </c>
      <c r="E83" s="76"/>
      <c r="F83" s="80" t="s">
        <v>8</v>
      </c>
      <c r="G83" s="76"/>
      <c r="H83" s="80" t="s">
        <v>9</v>
      </c>
      <c r="I83" s="76"/>
      <c r="J83" s="80" t="s">
        <v>10</v>
      </c>
      <c r="K83" s="76"/>
      <c r="L83" s="75" t="s">
        <v>11</v>
      </c>
      <c r="M83" s="76"/>
    </row>
    <row r="84" spans="1:13" x14ac:dyDescent="0.25">
      <c r="A84" s="2"/>
      <c r="B84" s="77" t="s">
        <v>12</v>
      </c>
      <c r="C84" s="78"/>
      <c r="D84" s="77" t="s">
        <v>13</v>
      </c>
      <c r="E84" s="78"/>
      <c r="F84" s="3"/>
      <c r="G84" s="4"/>
      <c r="H84" s="77" t="s">
        <v>14</v>
      </c>
      <c r="I84" s="78"/>
      <c r="J84" s="3"/>
      <c r="K84" s="4"/>
      <c r="L84" s="79" t="s">
        <v>15</v>
      </c>
      <c r="M84" s="78"/>
    </row>
    <row r="85" spans="1:13" x14ac:dyDescent="0.25">
      <c r="A85" s="5"/>
      <c r="B85" s="6"/>
      <c r="C85" s="7"/>
      <c r="D85" s="6"/>
      <c r="E85" s="7"/>
      <c r="F85" s="6"/>
      <c r="G85" s="7"/>
      <c r="H85" s="6" t="s">
        <v>16</v>
      </c>
      <c r="I85" s="7"/>
      <c r="J85" s="6"/>
      <c r="K85" s="7"/>
      <c r="L85" s="8"/>
      <c r="M85" s="7"/>
    </row>
    <row r="86" spans="1:13" x14ac:dyDescent="0.25">
      <c r="A86" s="1"/>
      <c r="B86" s="1" t="s">
        <v>17</v>
      </c>
      <c r="C86" s="1" t="s">
        <v>18</v>
      </c>
      <c r="D86" s="1" t="s">
        <v>17</v>
      </c>
      <c r="E86" s="1" t="s">
        <v>18</v>
      </c>
      <c r="F86" s="1" t="s">
        <v>17</v>
      </c>
      <c r="G86" s="1" t="s">
        <v>18</v>
      </c>
      <c r="H86" s="1" t="s">
        <v>17</v>
      </c>
      <c r="I86" s="1" t="s">
        <v>18</v>
      </c>
      <c r="J86" s="1" t="s">
        <v>17</v>
      </c>
      <c r="K86" s="1" t="s">
        <v>18</v>
      </c>
      <c r="L86" s="1" t="s">
        <v>19</v>
      </c>
      <c r="M86" s="1" t="s">
        <v>20</v>
      </c>
    </row>
    <row r="87" spans="1:13" x14ac:dyDescent="0.25">
      <c r="A87" s="2"/>
      <c r="B87" s="2" t="s">
        <v>21</v>
      </c>
      <c r="C87" s="2" t="s">
        <v>21</v>
      </c>
      <c r="D87" s="2" t="s">
        <v>21</v>
      </c>
      <c r="E87" s="2" t="s">
        <v>21</v>
      </c>
      <c r="F87" s="2" t="s">
        <v>21</v>
      </c>
      <c r="G87" s="2" t="s">
        <v>21</v>
      </c>
      <c r="H87" s="2" t="s">
        <v>21</v>
      </c>
      <c r="I87" s="2" t="s">
        <v>21</v>
      </c>
      <c r="J87" s="2" t="s">
        <v>21</v>
      </c>
      <c r="K87" s="2" t="s">
        <v>21</v>
      </c>
      <c r="L87" s="2" t="s">
        <v>22</v>
      </c>
      <c r="M87" s="2"/>
    </row>
    <row r="88" spans="1:13" x14ac:dyDescent="0.25">
      <c r="A88" s="9" t="s">
        <v>23</v>
      </c>
      <c r="B88" s="9">
        <v>6</v>
      </c>
      <c r="C88" s="9">
        <v>22</v>
      </c>
      <c r="D88" s="9">
        <v>90</v>
      </c>
      <c r="E88" s="9">
        <v>2870</v>
      </c>
      <c r="F88" s="9">
        <v>0</v>
      </c>
      <c r="G88" s="9">
        <v>1130</v>
      </c>
      <c r="H88" s="10">
        <v>0.06</v>
      </c>
      <c r="I88" s="10">
        <v>1</v>
      </c>
      <c r="J88" s="9"/>
      <c r="K88" s="10">
        <v>1</v>
      </c>
      <c r="L88" s="9">
        <v>0</v>
      </c>
      <c r="M88" s="9">
        <v>9</v>
      </c>
    </row>
    <row r="89" spans="1:13" x14ac:dyDescent="0.25">
      <c r="A89" s="9" t="s">
        <v>24</v>
      </c>
      <c r="B89" s="9">
        <v>8</v>
      </c>
      <c r="C89" s="9">
        <v>20</v>
      </c>
      <c r="D89" s="9">
        <v>60</v>
      </c>
      <c r="E89" s="9">
        <v>1321</v>
      </c>
      <c r="F89" s="9">
        <v>0</v>
      </c>
      <c r="G89" s="9">
        <v>474</v>
      </c>
      <c r="H89" s="10">
        <v>0.06</v>
      </c>
      <c r="I89" s="10">
        <v>1</v>
      </c>
      <c r="J89" s="9"/>
      <c r="K89" s="10">
        <v>1</v>
      </c>
      <c r="L89" s="9">
        <v>0</v>
      </c>
      <c r="M89" s="9">
        <v>9</v>
      </c>
    </row>
    <row r="90" spans="1:13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 t="s">
        <v>31</v>
      </c>
      <c r="M90" s="9"/>
    </row>
    <row r="91" spans="1:13" x14ac:dyDescent="0.25">
      <c r="A91" s="9" t="s">
        <v>26</v>
      </c>
      <c r="B91" s="9">
        <f>SUM(B88:B90)</f>
        <v>14</v>
      </c>
      <c r="C91" s="9">
        <f>SUM(C88:C90)</f>
        <v>42</v>
      </c>
      <c r="D91" s="9">
        <f>SUM(D88:D90)</f>
        <v>150</v>
      </c>
      <c r="E91" s="9">
        <f>SUM(E88:E89)</f>
        <v>4191</v>
      </c>
      <c r="F91" s="9">
        <v>0</v>
      </c>
      <c r="G91" s="9">
        <f>SUM(G88:G89)</f>
        <v>1604</v>
      </c>
      <c r="H91" s="9"/>
      <c r="I91" s="9"/>
      <c r="J91" s="9"/>
      <c r="K91" s="9"/>
      <c r="L91" s="9">
        <v>50</v>
      </c>
      <c r="M91" s="9">
        <f>SUM(M88:M90)</f>
        <v>18</v>
      </c>
    </row>
    <row r="93" spans="1:13" x14ac:dyDescent="0.25">
      <c r="G93" t="s">
        <v>27</v>
      </c>
    </row>
    <row r="94" spans="1:13" x14ac:dyDescent="0.25">
      <c r="G94" t="s">
        <v>28</v>
      </c>
    </row>
    <row r="97" spans="1:13" x14ac:dyDescent="0.25">
      <c r="C97" t="s">
        <v>68</v>
      </c>
    </row>
    <row r="98" spans="1:13" x14ac:dyDescent="0.25">
      <c r="I98" t="s">
        <v>79</v>
      </c>
    </row>
    <row r="100" spans="1:13" x14ac:dyDescent="0.25">
      <c r="A100" s="1" t="s">
        <v>5</v>
      </c>
      <c r="B100" s="80" t="s">
        <v>6</v>
      </c>
      <c r="C100" s="76"/>
      <c r="D100" s="80" t="s">
        <v>7</v>
      </c>
      <c r="E100" s="76"/>
      <c r="F100" s="80" t="s">
        <v>8</v>
      </c>
      <c r="G100" s="76"/>
      <c r="H100" s="80" t="s">
        <v>9</v>
      </c>
      <c r="I100" s="76"/>
      <c r="J100" s="80" t="s">
        <v>10</v>
      </c>
      <c r="K100" s="76"/>
      <c r="L100" s="75" t="s">
        <v>11</v>
      </c>
      <c r="M100" s="76"/>
    </row>
    <row r="101" spans="1:13" x14ac:dyDescent="0.25">
      <c r="A101" s="2"/>
      <c r="B101" s="77" t="s">
        <v>12</v>
      </c>
      <c r="C101" s="78"/>
      <c r="D101" s="77" t="s">
        <v>13</v>
      </c>
      <c r="E101" s="78"/>
      <c r="F101" s="3"/>
      <c r="G101" s="4"/>
      <c r="H101" s="77" t="s">
        <v>14</v>
      </c>
      <c r="I101" s="78"/>
      <c r="J101" s="3"/>
      <c r="K101" s="4"/>
      <c r="L101" s="79" t="s">
        <v>15</v>
      </c>
      <c r="M101" s="78"/>
    </row>
    <row r="102" spans="1:13" x14ac:dyDescent="0.25">
      <c r="A102" s="5"/>
      <c r="B102" s="6"/>
      <c r="C102" s="7"/>
      <c r="D102" s="6"/>
      <c r="E102" s="7"/>
      <c r="F102" s="6"/>
      <c r="G102" s="7"/>
      <c r="H102" s="6" t="s">
        <v>16</v>
      </c>
      <c r="I102" s="7"/>
      <c r="J102" s="6"/>
      <c r="K102" s="7"/>
      <c r="L102" s="8"/>
      <c r="M102" s="7"/>
    </row>
    <row r="103" spans="1:13" x14ac:dyDescent="0.25">
      <c r="A103" s="1"/>
      <c r="B103" s="1" t="s">
        <v>17</v>
      </c>
      <c r="C103" s="1" t="s">
        <v>18</v>
      </c>
      <c r="D103" s="1" t="s">
        <v>17</v>
      </c>
      <c r="E103" s="1" t="s">
        <v>18</v>
      </c>
      <c r="F103" s="1" t="s">
        <v>17</v>
      </c>
      <c r="G103" s="1" t="s">
        <v>18</v>
      </c>
      <c r="H103" s="1" t="s">
        <v>17</v>
      </c>
      <c r="I103" s="1" t="s">
        <v>18</v>
      </c>
      <c r="J103" s="1" t="s">
        <v>17</v>
      </c>
      <c r="K103" s="1" t="s">
        <v>18</v>
      </c>
      <c r="L103" s="1" t="s">
        <v>19</v>
      </c>
      <c r="M103" s="1" t="s">
        <v>20</v>
      </c>
    </row>
    <row r="104" spans="1:13" x14ac:dyDescent="0.25">
      <c r="A104" s="2"/>
      <c r="B104" s="2" t="s">
        <v>21</v>
      </c>
      <c r="C104" s="2" t="s">
        <v>21</v>
      </c>
      <c r="D104" s="2" t="s">
        <v>21</v>
      </c>
      <c r="E104" s="2" t="s">
        <v>21</v>
      </c>
      <c r="F104" s="2" t="s">
        <v>21</v>
      </c>
      <c r="G104" s="2" t="s">
        <v>21</v>
      </c>
      <c r="H104" s="2" t="s">
        <v>21</v>
      </c>
      <c r="I104" s="2" t="s">
        <v>21</v>
      </c>
      <c r="J104" s="2" t="s">
        <v>21</v>
      </c>
      <c r="K104" s="2" t="s">
        <v>21</v>
      </c>
      <c r="L104" s="2" t="s">
        <v>22</v>
      </c>
      <c r="M104" s="2"/>
    </row>
    <row r="105" spans="1:13" x14ac:dyDescent="0.25">
      <c r="A105" s="9" t="s">
        <v>23</v>
      </c>
      <c r="B105" s="9">
        <v>0</v>
      </c>
      <c r="C105" s="9">
        <v>10</v>
      </c>
      <c r="D105" s="9">
        <v>0</v>
      </c>
      <c r="E105" s="9">
        <v>1200</v>
      </c>
      <c r="F105" s="9">
        <v>0</v>
      </c>
      <c r="G105" s="9">
        <v>450</v>
      </c>
      <c r="H105" s="10">
        <v>0</v>
      </c>
      <c r="I105" s="10">
        <v>0</v>
      </c>
      <c r="J105" s="9"/>
      <c r="K105" s="10">
        <v>0</v>
      </c>
      <c r="L105" s="9">
        <v>0</v>
      </c>
      <c r="M105" s="9">
        <v>0</v>
      </c>
    </row>
    <row r="106" spans="1:13" x14ac:dyDescent="0.25">
      <c r="A106" s="9" t="s">
        <v>24</v>
      </c>
      <c r="B106" s="9">
        <v>0</v>
      </c>
      <c r="C106" s="9">
        <v>5</v>
      </c>
      <c r="D106" s="9">
        <v>0</v>
      </c>
      <c r="E106" s="9">
        <v>652</v>
      </c>
      <c r="F106" s="9">
        <v>0</v>
      </c>
      <c r="G106" s="9">
        <v>200</v>
      </c>
      <c r="H106" s="10">
        <v>0</v>
      </c>
      <c r="I106" s="10">
        <v>0</v>
      </c>
      <c r="J106" s="9"/>
      <c r="K106" s="10">
        <v>0</v>
      </c>
      <c r="L106" s="9">
        <v>0</v>
      </c>
      <c r="M106" s="9">
        <v>0</v>
      </c>
    </row>
    <row r="107" spans="1:13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 t="s">
        <v>31</v>
      </c>
      <c r="M107" s="9"/>
    </row>
    <row r="108" spans="1:13" x14ac:dyDescent="0.25">
      <c r="A108" s="9" t="s">
        <v>26</v>
      </c>
      <c r="B108" s="9">
        <f>SUM(B105:B107)</f>
        <v>0</v>
      </c>
      <c r="C108" s="9">
        <f>SUM(C105:C107)</f>
        <v>15</v>
      </c>
      <c r="D108" s="9">
        <f>SUM(D105:D107)</f>
        <v>0</v>
      </c>
      <c r="E108" s="9">
        <f>SUM(E105:E106)</f>
        <v>1852</v>
      </c>
      <c r="F108" s="9">
        <v>0</v>
      </c>
      <c r="G108" s="9">
        <f>SUM(G105:G106)</f>
        <v>650</v>
      </c>
      <c r="H108" s="9"/>
      <c r="I108" s="9"/>
      <c r="J108" s="9"/>
      <c r="K108" s="9"/>
      <c r="L108" s="9" t="s">
        <v>31</v>
      </c>
      <c r="M108" s="9">
        <f>SUM(M105:M107)</f>
        <v>0</v>
      </c>
    </row>
    <row r="110" spans="1:13" x14ac:dyDescent="0.25">
      <c r="A110" t="s">
        <v>36</v>
      </c>
      <c r="G110" t="s">
        <v>27</v>
      </c>
    </row>
    <row r="111" spans="1:13" x14ac:dyDescent="0.25">
      <c r="G111" t="s">
        <v>28</v>
      </c>
    </row>
    <row r="113" spans="1:13" x14ac:dyDescent="0.25">
      <c r="A113" s="25"/>
      <c r="B113" s="25"/>
      <c r="C113" s="25" t="s">
        <v>68</v>
      </c>
      <c r="D113" s="25"/>
      <c r="E113" s="25"/>
      <c r="F113" s="25"/>
      <c r="G113" s="25"/>
      <c r="H113" s="25"/>
      <c r="I113" s="25"/>
      <c r="J113" s="25"/>
      <c r="K113" s="25"/>
      <c r="L113" s="25"/>
      <c r="M113" s="25"/>
    </row>
    <row r="114" spans="1:13" x14ac:dyDescent="0.25">
      <c r="A114" s="25"/>
      <c r="B114" s="25"/>
      <c r="C114" s="25"/>
      <c r="D114" s="25"/>
      <c r="E114" s="25"/>
      <c r="F114" s="25"/>
      <c r="G114" s="25"/>
      <c r="H114" s="25"/>
      <c r="I114" s="25" t="s">
        <v>80</v>
      </c>
      <c r="J114" s="25"/>
      <c r="K114" s="25"/>
      <c r="L114" s="25"/>
      <c r="M114" s="25"/>
    </row>
    <row r="115" spans="1:13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</row>
    <row r="116" spans="1:13" x14ac:dyDescent="0.25">
      <c r="A116" s="27" t="s">
        <v>5</v>
      </c>
      <c r="B116" s="81" t="s">
        <v>6</v>
      </c>
      <c r="C116" s="82"/>
      <c r="D116" s="81" t="s">
        <v>7</v>
      </c>
      <c r="E116" s="82"/>
      <c r="F116" s="81" t="s">
        <v>8</v>
      </c>
      <c r="G116" s="82"/>
      <c r="H116" s="81" t="s">
        <v>9</v>
      </c>
      <c r="I116" s="82"/>
      <c r="J116" s="81" t="s">
        <v>10</v>
      </c>
      <c r="K116" s="82"/>
      <c r="L116" s="81" t="s">
        <v>11</v>
      </c>
      <c r="M116" s="82"/>
    </row>
    <row r="117" spans="1:13" x14ac:dyDescent="0.25">
      <c r="A117" s="28"/>
      <c r="B117" s="83" t="s">
        <v>12</v>
      </c>
      <c r="C117" s="84"/>
      <c r="D117" s="83" t="s">
        <v>13</v>
      </c>
      <c r="E117" s="84"/>
      <c r="F117" s="25"/>
      <c r="G117" s="29"/>
      <c r="H117" s="83" t="s">
        <v>14</v>
      </c>
      <c r="I117" s="84"/>
      <c r="J117" s="25"/>
      <c r="K117" s="29"/>
      <c r="L117" s="83" t="s">
        <v>15</v>
      </c>
      <c r="M117" s="84"/>
    </row>
    <row r="118" spans="1:13" x14ac:dyDescent="0.25">
      <c r="A118" s="30"/>
      <c r="B118" s="31"/>
      <c r="C118" s="32"/>
      <c r="D118" s="31"/>
      <c r="E118" s="32"/>
      <c r="F118" s="31"/>
      <c r="G118" s="32"/>
      <c r="H118" s="33" t="s">
        <v>16</v>
      </c>
      <c r="I118" s="32"/>
      <c r="J118" s="31"/>
      <c r="K118" s="32"/>
      <c r="L118" s="31"/>
      <c r="M118" s="32"/>
    </row>
    <row r="119" spans="1:13" x14ac:dyDescent="0.25">
      <c r="A119" s="28"/>
      <c r="B119" s="29" t="s">
        <v>17</v>
      </c>
      <c r="C119" s="29" t="s">
        <v>18</v>
      </c>
      <c r="D119" s="29" t="s">
        <v>17</v>
      </c>
      <c r="E119" s="29" t="s">
        <v>18</v>
      </c>
      <c r="F119" s="29" t="s">
        <v>17</v>
      </c>
      <c r="G119" s="29" t="s">
        <v>18</v>
      </c>
      <c r="H119" s="29" t="s">
        <v>17</v>
      </c>
      <c r="I119" s="29" t="s">
        <v>18</v>
      </c>
      <c r="J119" s="29" t="s">
        <v>17</v>
      </c>
      <c r="K119" s="29" t="s">
        <v>18</v>
      </c>
      <c r="L119" s="29" t="s">
        <v>19</v>
      </c>
      <c r="M119" s="29" t="s">
        <v>20</v>
      </c>
    </row>
    <row r="120" spans="1:13" x14ac:dyDescent="0.25">
      <c r="A120" s="28"/>
      <c r="B120" s="29" t="s">
        <v>21</v>
      </c>
      <c r="C120" s="29" t="s">
        <v>21</v>
      </c>
      <c r="D120" s="29" t="s">
        <v>21</v>
      </c>
      <c r="E120" s="29" t="s">
        <v>21</v>
      </c>
      <c r="F120" s="29" t="s">
        <v>21</v>
      </c>
      <c r="G120" s="29" t="s">
        <v>21</v>
      </c>
      <c r="H120" s="29" t="s">
        <v>21</v>
      </c>
      <c r="I120" s="29" t="s">
        <v>21</v>
      </c>
      <c r="J120" s="29" t="s">
        <v>21</v>
      </c>
      <c r="K120" s="29" t="s">
        <v>21</v>
      </c>
      <c r="L120" s="29" t="s">
        <v>22</v>
      </c>
      <c r="M120" s="29"/>
    </row>
    <row r="121" spans="1:13" x14ac:dyDescent="0.25">
      <c r="A121" s="24" t="s">
        <v>23</v>
      </c>
      <c r="B121" s="34">
        <v>1</v>
      </c>
      <c r="C121" s="34">
        <v>17</v>
      </c>
      <c r="D121" s="34">
        <v>100</v>
      </c>
      <c r="E121" s="34">
        <v>803</v>
      </c>
      <c r="F121" s="34">
        <v>0</v>
      </c>
      <c r="G121" s="34">
        <v>514</v>
      </c>
      <c r="H121" s="35">
        <v>0</v>
      </c>
      <c r="I121" s="35">
        <v>0</v>
      </c>
      <c r="J121" s="34"/>
      <c r="K121" s="35">
        <v>0</v>
      </c>
      <c r="L121" s="34">
        <v>0</v>
      </c>
      <c r="M121" s="34">
        <v>10</v>
      </c>
    </row>
    <row r="122" spans="1:13" x14ac:dyDescent="0.25">
      <c r="A122" s="36" t="s">
        <v>24</v>
      </c>
      <c r="B122" s="37">
        <v>1</v>
      </c>
      <c r="C122" s="37">
        <v>10</v>
      </c>
      <c r="D122" s="37">
        <v>41</v>
      </c>
      <c r="E122" s="37">
        <v>211</v>
      </c>
      <c r="F122" s="37">
        <v>0</v>
      </c>
      <c r="G122" s="37">
        <v>130</v>
      </c>
      <c r="H122" s="38">
        <v>0</v>
      </c>
      <c r="I122" s="38">
        <v>0</v>
      </c>
      <c r="J122" s="37"/>
      <c r="K122" s="38">
        <v>0</v>
      </c>
      <c r="L122" s="37">
        <v>0</v>
      </c>
      <c r="M122" s="37">
        <v>4.0999999999999996</v>
      </c>
    </row>
    <row r="123" spans="1:13" x14ac:dyDescent="0.25">
      <c r="A123" s="36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 t="s">
        <v>31</v>
      </c>
      <c r="M123" s="37"/>
    </row>
    <row r="124" spans="1:13" x14ac:dyDescent="0.25">
      <c r="A124" s="36" t="s">
        <v>26</v>
      </c>
      <c r="B124" s="37">
        <v>2</v>
      </c>
      <c r="C124" s="37">
        <v>27</v>
      </c>
      <c r="D124" s="37">
        <v>141</v>
      </c>
      <c r="E124" s="37">
        <v>1014</v>
      </c>
      <c r="F124" s="37">
        <v>0</v>
      </c>
      <c r="G124" s="37">
        <v>644</v>
      </c>
      <c r="H124" s="37"/>
      <c r="I124" s="37"/>
      <c r="J124" s="37"/>
      <c r="K124" s="37"/>
      <c r="L124" s="37" t="s">
        <v>31</v>
      </c>
      <c r="M124" s="37">
        <v>14.1</v>
      </c>
    </row>
    <row r="125" spans="1:13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</row>
    <row r="126" spans="1:13" x14ac:dyDescent="0.25">
      <c r="A126" s="25" t="s">
        <v>81</v>
      </c>
      <c r="B126" s="25"/>
      <c r="C126" s="25"/>
      <c r="D126" s="25"/>
      <c r="E126" s="25"/>
      <c r="F126" s="25"/>
      <c r="G126" s="25" t="s">
        <v>27</v>
      </c>
      <c r="H126" s="25"/>
      <c r="I126" s="25"/>
      <c r="J126" s="25"/>
      <c r="K126" s="25"/>
      <c r="L126" s="25"/>
      <c r="M126" s="25"/>
    </row>
    <row r="127" spans="1:13" x14ac:dyDescent="0.25">
      <c r="A127" s="25"/>
      <c r="B127" s="25"/>
      <c r="C127" s="25"/>
      <c r="D127" s="25"/>
      <c r="E127" s="25"/>
      <c r="F127" s="25"/>
      <c r="G127" s="25" t="s">
        <v>28</v>
      </c>
      <c r="H127" s="25"/>
      <c r="I127" s="25"/>
      <c r="J127" s="25"/>
      <c r="K127" s="25"/>
      <c r="L127" s="25"/>
      <c r="M127" s="25"/>
    </row>
    <row r="130" spans="1:13" x14ac:dyDescent="0.25">
      <c r="A130" s="25"/>
      <c r="B130" s="25"/>
      <c r="C130" s="25"/>
      <c r="D130" s="25"/>
      <c r="E130" s="25"/>
      <c r="F130" s="25"/>
      <c r="G130" s="25"/>
      <c r="H130" s="25"/>
      <c r="I130" s="25" t="s">
        <v>82</v>
      </c>
      <c r="J130" s="25"/>
      <c r="K130" s="25"/>
      <c r="L130" s="25"/>
      <c r="M130" s="25"/>
    </row>
    <row r="131" spans="1:13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</row>
    <row r="132" spans="1:13" x14ac:dyDescent="0.25">
      <c r="A132" s="27" t="s">
        <v>5</v>
      </c>
      <c r="B132" s="81" t="s">
        <v>6</v>
      </c>
      <c r="C132" s="82"/>
      <c r="D132" s="81" t="s">
        <v>7</v>
      </c>
      <c r="E132" s="82"/>
      <c r="F132" s="81" t="s">
        <v>8</v>
      </c>
      <c r="G132" s="82"/>
      <c r="H132" s="81" t="s">
        <v>9</v>
      </c>
      <c r="I132" s="82"/>
      <c r="J132" s="81" t="s">
        <v>10</v>
      </c>
      <c r="K132" s="82"/>
      <c r="L132" s="81" t="s">
        <v>11</v>
      </c>
      <c r="M132" s="82"/>
    </row>
    <row r="133" spans="1:13" x14ac:dyDescent="0.25">
      <c r="A133" s="28"/>
      <c r="B133" s="83" t="s">
        <v>12</v>
      </c>
      <c r="C133" s="84"/>
      <c r="D133" s="83" t="s">
        <v>13</v>
      </c>
      <c r="E133" s="84"/>
      <c r="F133" s="25"/>
      <c r="G133" s="29"/>
      <c r="H133" s="83" t="s">
        <v>14</v>
      </c>
      <c r="I133" s="84"/>
      <c r="J133" s="25"/>
      <c r="K133" s="29"/>
      <c r="L133" s="83" t="s">
        <v>15</v>
      </c>
      <c r="M133" s="84"/>
    </row>
    <row r="134" spans="1:13" x14ac:dyDescent="0.25">
      <c r="A134" s="30"/>
      <c r="B134" s="31"/>
      <c r="C134" s="32"/>
      <c r="D134" s="31"/>
      <c r="E134" s="32"/>
      <c r="F134" s="31"/>
      <c r="G134" s="32"/>
      <c r="H134" s="33" t="s">
        <v>16</v>
      </c>
      <c r="I134" s="32"/>
      <c r="J134" s="31"/>
      <c r="K134" s="32"/>
      <c r="L134" s="31"/>
      <c r="M134" s="32"/>
    </row>
    <row r="135" spans="1:13" x14ac:dyDescent="0.25">
      <c r="A135" s="28"/>
      <c r="B135" s="29" t="s">
        <v>17</v>
      </c>
      <c r="C135" s="29" t="s">
        <v>18</v>
      </c>
      <c r="D135" s="29" t="s">
        <v>17</v>
      </c>
      <c r="E135" s="29" t="s">
        <v>18</v>
      </c>
      <c r="F135" s="29" t="s">
        <v>17</v>
      </c>
      <c r="G135" s="29" t="s">
        <v>18</v>
      </c>
      <c r="H135" s="29" t="s">
        <v>17</v>
      </c>
      <c r="I135" s="29" t="s">
        <v>18</v>
      </c>
      <c r="J135" s="29" t="s">
        <v>17</v>
      </c>
      <c r="K135" s="29" t="s">
        <v>18</v>
      </c>
      <c r="L135" s="29" t="s">
        <v>19</v>
      </c>
      <c r="M135" s="29" t="s">
        <v>20</v>
      </c>
    </row>
    <row r="136" spans="1:13" x14ac:dyDescent="0.25">
      <c r="A136" s="28"/>
      <c r="B136" s="29" t="s">
        <v>21</v>
      </c>
      <c r="C136" s="29" t="s">
        <v>21</v>
      </c>
      <c r="D136" s="29" t="s">
        <v>21</v>
      </c>
      <c r="E136" s="29" t="s">
        <v>21</v>
      </c>
      <c r="F136" s="29" t="s">
        <v>21</v>
      </c>
      <c r="G136" s="29" t="s">
        <v>21</v>
      </c>
      <c r="H136" s="29" t="s">
        <v>21</v>
      </c>
      <c r="I136" s="29" t="s">
        <v>21</v>
      </c>
      <c r="J136" s="29" t="s">
        <v>21</v>
      </c>
      <c r="K136" s="29" t="s">
        <v>21</v>
      </c>
      <c r="L136" s="29" t="s">
        <v>22</v>
      </c>
      <c r="M136" s="29"/>
    </row>
    <row r="137" spans="1:13" x14ac:dyDescent="0.25">
      <c r="A137" s="24" t="s">
        <v>23</v>
      </c>
      <c r="B137" s="34">
        <v>6</v>
      </c>
      <c r="C137" s="34">
        <v>17</v>
      </c>
      <c r="D137" s="34">
        <v>90</v>
      </c>
      <c r="E137" s="34">
        <v>1800</v>
      </c>
      <c r="F137" s="34">
        <v>50</v>
      </c>
      <c r="G137" s="34">
        <v>560</v>
      </c>
      <c r="H137" s="35">
        <v>0</v>
      </c>
      <c r="I137" s="35">
        <v>0</v>
      </c>
      <c r="J137" s="34"/>
      <c r="K137" s="35">
        <v>0</v>
      </c>
      <c r="L137" s="34">
        <v>0</v>
      </c>
      <c r="M137" s="34">
        <v>8.3000000000000007</v>
      </c>
    </row>
    <row r="138" spans="1:13" x14ac:dyDescent="0.25">
      <c r="A138" s="36" t="s">
        <v>24</v>
      </c>
      <c r="B138" s="37">
        <v>6</v>
      </c>
      <c r="C138" s="37">
        <v>10</v>
      </c>
      <c r="D138" s="37">
        <v>60</v>
      </c>
      <c r="E138" s="37">
        <v>280</v>
      </c>
      <c r="F138" s="37">
        <v>30</v>
      </c>
      <c r="G138" s="37">
        <v>140</v>
      </c>
      <c r="H138" s="38">
        <v>0</v>
      </c>
      <c r="I138" s="38">
        <v>0</v>
      </c>
      <c r="J138" s="37"/>
      <c r="K138" s="38">
        <v>0</v>
      </c>
      <c r="L138" s="37">
        <v>0</v>
      </c>
      <c r="M138" s="37">
        <v>6.6</v>
      </c>
    </row>
    <row r="139" spans="1:13" x14ac:dyDescent="0.25">
      <c r="A139" s="36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 t="s">
        <v>31</v>
      </c>
      <c r="M139" s="37"/>
    </row>
    <row r="140" spans="1:13" x14ac:dyDescent="0.25">
      <c r="A140" s="36" t="s">
        <v>26</v>
      </c>
      <c r="B140" s="37">
        <f>SUM(B137:B139)</f>
        <v>12</v>
      </c>
      <c r="C140" s="37">
        <f>SUM(C137:C138)</f>
        <v>27</v>
      </c>
      <c r="D140" s="37">
        <f>SUM(D137:D138)</f>
        <v>150</v>
      </c>
      <c r="E140" s="37">
        <f>SUM(E137:E138)</f>
        <v>2080</v>
      </c>
      <c r="F140" s="37">
        <f>SUM(F137:F139)</f>
        <v>80</v>
      </c>
      <c r="G140" s="37">
        <f>SUM(G137:G138)</f>
        <v>700</v>
      </c>
      <c r="H140" s="37"/>
      <c r="I140" s="37"/>
      <c r="J140" s="37"/>
      <c r="K140" s="37"/>
      <c r="L140" s="37" t="s">
        <v>31</v>
      </c>
      <c r="M140" s="37">
        <f>SUM(M137:M139)</f>
        <v>14.9</v>
      </c>
    </row>
    <row r="141" spans="1:13" x14ac:dyDescent="0.2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</row>
    <row r="142" spans="1:13" x14ac:dyDescent="0.25">
      <c r="A142" s="25" t="s">
        <v>81</v>
      </c>
      <c r="B142" s="25"/>
      <c r="C142" s="25"/>
      <c r="D142" s="25"/>
      <c r="E142" s="25"/>
      <c r="F142" s="25"/>
      <c r="G142" s="25" t="s">
        <v>27</v>
      </c>
      <c r="H142" s="25"/>
      <c r="I142" s="25"/>
      <c r="J142" s="25"/>
      <c r="K142" s="25"/>
      <c r="L142" s="25"/>
      <c r="M142" s="25"/>
    </row>
    <row r="143" spans="1:13" x14ac:dyDescent="0.25">
      <c r="A143" s="25"/>
      <c r="B143" s="25"/>
      <c r="C143" s="25"/>
      <c r="D143" s="25"/>
      <c r="E143" s="25"/>
      <c r="F143" s="25"/>
      <c r="G143" s="25" t="s">
        <v>28</v>
      </c>
      <c r="H143" s="25"/>
      <c r="I143" s="25"/>
      <c r="J143" s="25"/>
      <c r="K143" s="25"/>
      <c r="L143" s="25"/>
      <c r="M143" s="25"/>
    </row>
    <row r="146" spans="1:13" x14ac:dyDescent="0.25">
      <c r="A146" s="25"/>
      <c r="B146" s="25"/>
      <c r="C146" s="25"/>
      <c r="D146" s="25"/>
      <c r="E146" s="25"/>
      <c r="F146" s="25"/>
      <c r="G146" s="25"/>
      <c r="H146" s="25"/>
      <c r="I146" s="25" t="s">
        <v>191</v>
      </c>
      <c r="J146" s="25"/>
      <c r="K146" s="25"/>
      <c r="L146" s="25"/>
      <c r="M146" s="25"/>
    </row>
    <row r="147" spans="1:13" ht="15.75" thickBot="1" x14ac:dyDescent="0.3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</row>
    <row r="148" spans="1:13" x14ac:dyDescent="0.25">
      <c r="A148" s="27" t="s">
        <v>5</v>
      </c>
      <c r="B148" s="81" t="s">
        <v>6</v>
      </c>
      <c r="C148" s="82"/>
      <c r="D148" s="81" t="s">
        <v>7</v>
      </c>
      <c r="E148" s="82"/>
      <c r="F148" s="81" t="s">
        <v>8</v>
      </c>
      <c r="G148" s="82"/>
      <c r="H148" s="81" t="s">
        <v>9</v>
      </c>
      <c r="I148" s="82"/>
      <c r="J148" s="81" t="s">
        <v>10</v>
      </c>
      <c r="K148" s="82"/>
      <c r="L148" s="81" t="s">
        <v>11</v>
      </c>
      <c r="M148" s="82"/>
    </row>
    <row r="149" spans="1:13" x14ac:dyDescent="0.25">
      <c r="A149" s="28"/>
      <c r="B149" s="83" t="s">
        <v>12</v>
      </c>
      <c r="C149" s="84"/>
      <c r="D149" s="83" t="s">
        <v>13</v>
      </c>
      <c r="E149" s="84"/>
      <c r="F149" s="25"/>
      <c r="G149" s="29"/>
      <c r="H149" s="83" t="s">
        <v>14</v>
      </c>
      <c r="I149" s="84"/>
      <c r="J149" s="25"/>
      <c r="K149" s="29"/>
      <c r="L149" s="83" t="s">
        <v>15</v>
      </c>
      <c r="M149" s="84"/>
    </row>
    <row r="150" spans="1:13" ht="15.75" thickBot="1" x14ac:dyDescent="0.3">
      <c r="A150" s="30"/>
      <c r="B150" s="31"/>
      <c r="C150" s="32"/>
      <c r="D150" s="31"/>
      <c r="E150" s="32"/>
      <c r="F150" s="31"/>
      <c r="G150" s="32"/>
      <c r="H150" s="33" t="s">
        <v>16</v>
      </c>
      <c r="I150" s="32"/>
      <c r="J150" s="31"/>
      <c r="K150" s="32"/>
      <c r="L150" s="31"/>
      <c r="M150" s="32"/>
    </row>
    <row r="151" spans="1:13" x14ac:dyDescent="0.25">
      <c r="A151" s="28"/>
      <c r="B151" s="29" t="s">
        <v>17</v>
      </c>
      <c r="C151" s="29" t="s">
        <v>18</v>
      </c>
      <c r="D151" s="29" t="s">
        <v>17</v>
      </c>
      <c r="E151" s="29" t="s">
        <v>18</v>
      </c>
      <c r="F151" s="29" t="s">
        <v>17</v>
      </c>
      <c r="G151" s="29" t="s">
        <v>18</v>
      </c>
      <c r="H151" s="29" t="s">
        <v>17</v>
      </c>
      <c r="I151" s="29" t="s">
        <v>18</v>
      </c>
      <c r="J151" s="29" t="s">
        <v>17</v>
      </c>
      <c r="K151" s="29" t="s">
        <v>18</v>
      </c>
      <c r="L151" s="29" t="s">
        <v>19</v>
      </c>
      <c r="M151" s="29" t="s">
        <v>20</v>
      </c>
    </row>
    <row r="152" spans="1:13" x14ac:dyDescent="0.25">
      <c r="A152" s="28"/>
      <c r="B152" s="29" t="s">
        <v>21</v>
      </c>
      <c r="C152" s="29" t="s">
        <v>21</v>
      </c>
      <c r="D152" s="29" t="s">
        <v>21</v>
      </c>
      <c r="E152" s="29" t="s">
        <v>21</v>
      </c>
      <c r="F152" s="29" t="s">
        <v>21</v>
      </c>
      <c r="G152" s="29" t="s">
        <v>21</v>
      </c>
      <c r="H152" s="29" t="s">
        <v>21</v>
      </c>
      <c r="I152" s="29" t="s">
        <v>21</v>
      </c>
      <c r="J152" s="29" t="s">
        <v>21</v>
      </c>
      <c r="K152" s="29" t="s">
        <v>21</v>
      </c>
      <c r="L152" s="29" t="s">
        <v>22</v>
      </c>
      <c r="M152" s="29"/>
    </row>
    <row r="153" spans="1:13" x14ac:dyDescent="0.25">
      <c r="A153" s="24" t="s">
        <v>23</v>
      </c>
      <c r="B153" s="34">
        <v>8</v>
      </c>
      <c r="C153" s="34">
        <v>17</v>
      </c>
      <c r="D153" s="34">
        <v>140</v>
      </c>
      <c r="E153" s="34">
        <v>1750</v>
      </c>
      <c r="F153" s="34">
        <v>100</v>
      </c>
      <c r="G153" s="34">
        <v>460</v>
      </c>
      <c r="H153" s="35">
        <v>0</v>
      </c>
      <c r="I153" s="35">
        <v>0</v>
      </c>
      <c r="J153" s="34"/>
      <c r="K153" s="35">
        <v>0</v>
      </c>
      <c r="L153" s="34">
        <v>0</v>
      </c>
      <c r="M153" s="34">
        <v>12900</v>
      </c>
    </row>
    <row r="154" spans="1:13" x14ac:dyDescent="0.25">
      <c r="A154" s="36" t="s">
        <v>24</v>
      </c>
      <c r="B154" s="37">
        <v>6</v>
      </c>
      <c r="C154" s="37">
        <v>10</v>
      </c>
      <c r="D154" s="37">
        <v>100</v>
      </c>
      <c r="E154" s="37">
        <v>280</v>
      </c>
      <c r="F154" s="37">
        <v>30</v>
      </c>
      <c r="G154" s="37">
        <v>140</v>
      </c>
      <c r="H154" s="38">
        <v>0</v>
      </c>
      <c r="I154" s="38">
        <v>0</v>
      </c>
      <c r="J154" s="37"/>
      <c r="K154" s="38">
        <v>0</v>
      </c>
      <c r="L154" s="37">
        <v>0</v>
      </c>
      <c r="M154" s="37">
        <v>6700</v>
      </c>
    </row>
    <row r="155" spans="1:13" x14ac:dyDescent="0.25">
      <c r="A155" s="36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 t="s">
        <v>31</v>
      </c>
      <c r="M155" s="37"/>
    </row>
    <row r="156" spans="1:13" x14ac:dyDescent="0.25">
      <c r="A156" s="36" t="s">
        <v>26</v>
      </c>
      <c r="B156" s="37">
        <f>SUM(B153:B155)</f>
        <v>14</v>
      </c>
      <c r="C156" s="37">
        <f>SUM(C153:C154)</f>
        <v>27</v>
      </c>
      <c r="D156" s="37">
        <f>SUM(D153:D154)</f>
        <v>240</v>
      </c>
      <c r="E156" s="37">
        <f>SUM(E153:E154)</f>
        <v>2030</v>
      </c>
      <c r="F156" s="37">
        <f>SUM(F153:F155)</f>
        <v>130</v>
      </c>
      <c r="G156" s="37">
        <f>SUM(G153:G154)</f>
        <v>600</v>
      </c>
      <c r="H156" s="37"/>
      <c r="I156" s="37"/>
      <c r="J156" s="37"/>
      <c r="K156" s="37"/>
      <c r="L156" s="37" t="s">
        <v>31</v>
      </c>
      <c r="M156" s="37">
        <f>SUM(M153:M155)</f>
        <v>19600</v>
      </c>
    </row>
    <row r="157" spans="1:13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</row>
    <row r="158" spans="1:13" x14ac:dyDescent="0.25">
      <c r="A158" s="25" t="s">
        <v>81</v>
      </c>
      <c r="B158" s="25"/>
      <c r="C158" s="25"/>
      <c r="D158" s="25"/>
      <c r="E158" s="25"/>
      <c r="F158" s="25"/>
      <c r="G158" s="25" t="s">
        <v>27</v>
      </c>
      <c r="H158" s="25"/>
      <c r="I158" s="25"/>
      <c r="J158" s="25"/>
      <c r="K158" s="25"/>
      <c r="L158" s="25"/>
      <c r="M158" s="25"/>
    </row>
    <row r="159" spans="1:13" x14ac:dyDescent="0.25">
      <c r="A159" s="25"/>
      <c r="B159" s="25"/>
      <c r="C159" s="25"/>
      <c r="D159" s="25"/>
      <c r="E159" s="25"/>
      <c r="F159" s="25"/>
      <c r="G159" s="25" t="s">
        <v>28</v>
      </c>
      <c r="H159" s="25"/>
      <c r="I159" s="25"/>
      <c r="J159" s="25"/>
      <c r="K159" s="25"/>
      <c r="L159" s="25"/>
      <c r="M159" s="25"/>
    </row>
  </sheetData>
  <mergeCells count="90"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29:M29"/>
    <mergeCell ref="B30:C30"/>
    <mergeCell ref="D30:E30"/>
    <mergeCell ref="H30:I30"/>
    <mergeCell ref="L30:M30"/>
    <mergeCell ref="B29:C29"/>
    <mergeCell ref="D29:E29"/>
    <mergeCell ref="F29:G29"/>
    <mergeCell ref="H29:I29"/>
    <mergeCell ref="J29:K29"/>
    <mergeCell ref="L49:M49"/>
    <mergeCell ref="B50:C50"/>
    <mergeCell ref="D50:E50"/>
    <mergeCell ref="H50:I50"/>
    <mergeCell ref="L50:M50"/>
    <mergeCell ref="B49:C49"/>
    <mergeCell ref="D49:E49"/>
    <mergeCell ref="F49:G49"/>
    <mergeCell ref="H49:I49"/>
    <mergeCell ref="J49:K49"/>
    <mergeCell ref="L66:M66"/>
    <mergeCell ref="B67:C67"/>
    <mergeCell ref="D67:E67"/>
    <mergeCell ref="H67:I67"/>
    <mergeCell ref="L67:M67"/>
    <mergeCell ref="B66:C66"/>
    <mergeCell ref="D66:E66"/>
    <mergeCell ref="F66:G66"/>
    <mergeCell ref="H66:I66"/>
    <mergeCell ref="J66:K66"/>
    <mergeCell ref="L83:M83"/>
    <mergeCell ref="B84:C84"/>
    <mergeCell ref="D84:E84"/>
    <mergeCell ref="H84:I84"/>
    <mergeCell ref="L84:M84"/>
    <mergeCell ref="B83:C83"/>
    <mergeCell ref="D83:E83"/>
    <mergeCell ref="F83:G83"/>
    <mergeCell ref="H83:I83"/>
    <mergeCell ref="J83:K83"/>
    <mergeCell ref="L100:M100"/>
    <mergeCell ref="B101:C101"/>
    <mergeCell ref="D101:E101"/>
    <mergeCell ref="H101:I101"/>
    <mergeCell ref="L101:M101"/>
    <mergeCell ref="B100:C100"/>
    <mergeCell ref="D100:E100"/>
    <mergeCell ref="F100:G100"/>
    <mergeCell ref="H100:I100"/>
    <mergeCell ref="J100:K100"/>
    <mergeCell ref="L116:M116"/>
    <mergeCell ref="B117:C117"/>
    <mergeCell ref="D117:E117"/>
    <mergeCell ref="H117:I117"/>
    <mergeCell ref="L117:M117"/>
    <mergeCell ref="B116:C116"/>
    <mergeCell ref="D116:E116"/>
    <mergeCell ref="F116:G116"/>
    <mergeCell ref="H116:I116"/>
    <mergeCell ref="J116:K116"/>
    <mergeCell ref="L132:M132"/>
    <mergeCell ref="B133:C133"/>
    <mergeCell ref="D133:E133"/>
    <mergeCell ref="H133:I133"/>
    <mergeCell ref="L133:M133"/>
    <mergeCell ref="B132:C132"/>
    <mergeCell ref="D132:E132"/>
    <mergeCell ref="F132:G132"/>
    <mergeCell ref="H132:I132"/>
    <mergeCell ref="J132:K132"/>
    <mergeCell ref="L148:M148"/>
    <mergeCell ref="B149:C149"/>
    <mergeCell ref="D149:E149"/>
    <mergeCell ref="H149:I149"/>
    <mergeCell ref="L149:M149"/>
    <mergeCell ref="B148:C148"/>
    <mergeCell ref="D148:E148"/>
    <mergeCell ref="F148:G148"/>
    <mergeCell ref="H148:I148"/>
    <mergeCell ref="J148:K148"/>
  </mergeCells>
  <pageMargins left="0.7" right="0.7" top="0.75" bottom="0.75" header="0.3" footer="0.3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84"/>
  <sheetViews>
    <sheetView topLeftCell="A159" workbookViewId="0">
      <selection activeCell="F178" sqref="F178:G178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9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83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0</v>
      </c>
      <c r="C13" s="9">
        <v>10</v>
      </c>
      <c r="D13" s="9">
        <v>0</v>
      </c>
      <c r="E13" s="9">
        <v>1528</v>
      </c>
      <c r="F13" s="9">
        <v>0</v>
      </c>
      <c r="G13" s="9">
        <v>490</v>
      </c>
      <c r="H13" s="10">
        <v>0</v>
      </c>
      <c r="I13" s="10">
        <v>0.74</v>
      </c>
      <c r="J13" s="9"/>
      <c r="K13" s="10">
        <v>1.03</v>
      </c>
      <c r="L13" s="9"/>
      <c r="M13" s="9"/>
    </row>
    <row r="14" spans="1:13" x14ac:dyDescent="0.25">
      <c r="A14" s="9" t="s">
        <v>24</v>
      </c>
      <c r="B14" s="9">
        <v>0</v>
      </c>
      <c r="C14" s="9">
        <v>5</v>
      </c>
      <c r="D14" s="9">
        <v>0</v>
      </c>
      <c r="E14" s="9">
        <v>620</v>
      </c>
      <c r="F14" s="9">
        <v>0</v>
      </c>
      <c r="G14" s="9">
        <v>280</v>
      </c>
      <c r="H14" s="10">
        <v>0</v>
      </c>
      <c r="I14" s="10">
        <v>0.53</v>
      </c>
      <c r="J14" s="9"/>
      <c r="K14" s="10">
        <v>0.98</v>
      </c>
      <c r="L14" s="9"/>
      <c r="M14" s="9"/>
    </row>
    <row r="15" spans="1:13" x14ac:dyDescent="0.25">
      <c r="A15" s="9" t="s">
        <v>25</v>
      </c>
      <c r="B15" s="9">
        <v>0</v>
      </c>
      <c r="C15" s="9">
        <v>1</v>
      </c>
      <c r="D15" s="9">
        <v>0</v>
      </c>
      <c r="E15" s="9">
        <v>20</v>
      </c>
      <c r="F15" s="9">
        <v>0</v>
      </c>
      <c r="G15" s="9">
        <v>10</v>
      </c>
      <c r="H15" s="10">
        <v>0</v>
      </c>
      <c r="I15" s="10">
        <v>0.14000000000000001</v>
      </c>
      <c r="J15" s="9"/>
      <c r="K15" s="10">
        <v>0.28999999999999998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v>0</v>
      </c>
      <c r="C17" s="9">
        <v>16</v>
      </c>
      <c r="D17" s="9">
        <v>0</v>
      </c>
      <c r="E17" s="9">
        <v>2168</v>
      </c>
      <c r="F17" s="9">
        <v>0</v>
      </c>
      <c r="G17" s="9">
        <v>780</v>
      </c>
      <c r="H17" s="9" t="s">
        <v>31</v>
      </c>
      <c r="I17" s="9"/>
      <c r="J17" s="9"/>
      <c r="K17" s="9"/>
      <c r="L17" s="9"/>
      <c r="M17" s="9"/>
    </row>
    <row r="20" spans="1:13" x14ac:dyDescent="0.25">
      <c r="G20" t="s">
        <v>27</v>
      </c>
    </row>
    <row r="21" spans="1:13" x14ac:dyDescent="0.25">
      <c r="G21" t="s">
        <v>28</v>
      </c>
    </row>
    <row r="23" spans="1:13" x14ac:dyDescent="0.25">
      <c r="I23" t="s">
        <v>0</v>
      </c>
    </row>
    <row r="24" spans="1:13" x14ac:dyDescent="0.25">
      <c r="I24" t="s">
        <v>1</v>
      </c>
    </row>
    <row r="25" spans="1:13" x14ac:dyDescent="0.25">
      <c r="I25" t="s">
        <v>2</v>
      </c>
    </row>
    <row r="27" spans="1:13" x14ac:dyDescent="0.25">
      <c r="C27" t="s">
        <v>3</v>
      </c>
    </row>
    <row r="28" spans="1:13" x14ac:dyDescent="0.25">
      <c r="I28" t="s">
        <v>84</v>
      </c>
    </row>
    <row r="30" spans="1:13" x14ac:dyDescent="0.25">
      <c r="A30" s="1" t="s">
        <v>5</v>
      </c>
      <c r="B30" s="80" t="s">
        <v>6</v>
      </c>
      <c r="C30" s="76"/>
      <c r="D30" s="80" t="s">
        <v>7</v>
      </c>
      <c r="E30" s="76"/>
      <c r="F30" s="80" t="s">
        <v>8</v>
      </c>
      <c r="G30" s="76"/>
      <c r="H30" s="80" t="s">
        <v>9</v>
      </c>
      <c r="I30" s="76"/>
      <c r="J30" s="80" t="s">
        <v>10</v>
      </c>
      <c r="K30" s="76"/>
      <c r="L30" s="75" t="s">
        <v>11</v>
      </c>
      <c r="M30" s="76"/>
    </row>
    <row r="31" spans="1:13" x14ac:dyDescent="0.25">
      <c r="A31" s="2"/>
      <c r="B31" s="77" t="s">
        <v>12</v>
      </c>
      <c r="C31" s="78"/>
      <c r="D31" s="77" t="s">
        <v>13</v>
      </c>
      <c r="E31" s="78"/>
      <c r="F31" s="3"/>
      <c r="G31" s="4"/>
      <c r="H31" s="77" t="s">
        <v>14</v>
      </c>
      <c r="I31" s="78"/>
      <c r="J31" s="3"/>
      <c r="K31" s="4"/>
      <c r="L31" s="79" t="s">
        <v>15</v>
      </c>
      <c r="M31" s="78"/>
    </row>
    <row r="32" spans="1:13" x14ac:dyDescent="0.25">
      <c r="A32" s="5"/>
      <c r="B32" s="6"/>
      <c r="C32" s="7"/>
      <c r="D32" s="6"/>
      <c r="E32" s="7"/>
      <c r="F32" s="6"/>
      <c r="G32" s="7"/>
      <c r="H32" s="6" t="s">
        <v>16</v>
      </c>
      <c r="I32" s="7"/>
      <c r="J32" s="6"/>
      <c r="K32" s="7"/>
      <c r="L32" s="8"/>
      <c r="M32" s="7"/>
    </row>
    <row r="33" spans="1:13" x14ac:dyDescent="0.25">
      <c r="A33" s="1"/>
      <c r="B33" s="1" t="s">
        <v>17</v>
      </c>
      <c r="C33" s="1" t="s">
        <v>18</v>
      </c>
      <c r="D33" s="1" t="s">
        <v>17</v>
      </c>
      <c r="E33" s="1" t="s">
        <v>18</v>
      </c>
      <c r="F33" s="1" t="s">
        <v>17</v>
      </c>
      <c r="G33" s="1" t="s">
        <v>18</v>
      </c>
      <c r="H33" s="1" t="s">
        <v>17</v>
      </c>
      <c r="I33" s="1" t="s">
        <v>18</v>
      </c>
      <c r="J33" s="1" t="s">
        <v>17</v>
      </c>
      <c r="K33" s="1" t="s">
        <v>18</v>
      </c>
      <c r="L33" s="1" t="s">
        <v>19</v>
      </c>
      <c r="M33" s="1" t="s">
        <v>20</v>
      </c>
    </row>
    <row r="34" spans="1:13" x14ac:dyDescent="0.25">
      <c r="A34" s="2"/>
      <c r="B34" s="2" t="s">
        <v>21</v>
      </c>
      <c r="C34" s="2" t="s">
        <v>21</v>
      </c>
      <c r="D34" s="2" t="s">
        <v>21</v>
      </c>
      <c r="E34" s="2" t="s">
        <v>21</v>
      </c>
      <c r="F34" s="2" t="s">
        <v>21</v>
      </c>
      <c r="G34" s="2" t="s">
        <v>21</v>
      </c>
      <c r="H34" s="2" t="s">
        <v>21</v>
      </c>
      <c r="I34" s="2" t="s">
        <v>21</v>
      </c>
      <c r="J34" s="2" t="s">
        <v>21</v>
      </c>
      <c r="K34" s="2" t="s">
        <v>21</v>
      </c>
      <c r="L34" s="2" t="s">
        <v>22</v>
      </c>
      <c r="M34" s="2"/>
    </row>
    <row r="35" spans="1:13" x14ac:dyDescent="0.25">
      <c r="A35" s="9" t="s">
        <v>23</v>
      </c>
      <c r="B35" s="9">
        <v>0</v>
      </c>
      <c r="C35" s="9">
        <v>10</v>
      </c>
      <c r="D35" s="9">
        <v>0</v>
      </c>
      <c r="E35" s="9">
        <v>1528</v>
      </c>
      <c r="F35" s="9">
        <v>0</v>
      </c>
      <c r="G35" s="9">
        <v>490</v>
      </c>
      <c r="H35" s="10">
        <v>0</v>
      </c>
      <c r="I35" s="10">
        <v>0.74</v>
      </c>
      <c r="J35" s="9"/>
      <c r="K35" s="10">
        <v>1.03</v>
      </c>
      <c r="L35" s="9"/>
      <c r="M35" s="9">
        <v>8</v>
      </c>
    </row>
    <row r="36" spans="1:13" x14ac:dyDescent="0.25">
      <c r="A36" s="9" t="s">
        <v>24</v>
      </c>
      <c r="B36" s="9">
        <v>0</v>
      </c>
      <c r="C36" s="9">
        <v>5</v>
      </c>
      <c r="D36" s="9">
        <v>0</v>
      </c>
      <c r="E36" s="9">
        <v>620</v>
      </c>
      <c r="F36" s="9">
        <v>0</v>
      </c>
      <c r="G36" s="9">
        <v>280</v>
      </c>
      <c r="H36" s="10">
        <v>0</v>
      </c>
      <c r="I36" s="10">
        <v>0.53</v>
      </c>
      <c r="J36" s="9"/>
      <c r="K36" s="10">
        <v>0.98</v>
      </c>
      <c r="L36" s="9"/>
      <c r="M36" s="9">
        <v>11.6</v>
      </c>
    </row>
    <row r="37" spans="1:13" x14ac:dyDescent="0.25">
      <c r="A37" s="9" t="s">
        <v>25</v>
      </c>
      <c r="B37" s="9">
        <v>0</v>
      </c>
      <c r="C37" s="9">
        <v>1</v>
      </c>
      <c r="D37" s="9">
        <v>0</v>
      </c>
      <c r="E37" s="9">
        <v>20</v>
      </c>
      <c r="F37" s="9">
        <v>0</v>
      </c>
      <c r="G37" s="9">
        <v>10</v>
      </c>
      <c r="H37" s="10">
        <v>0</v>
      </c>
      <c r="I37" s="10">
        <v>0.14000000000000001</v>
      </c>
      <c r="J37" s="9"/>
      <c r="K37" s="10">
        <v>0.28999999999999998</v>
      </c>
      <c r="L37" s="9"/>
      <c r="M37" s="9">
        <v>0</v>
      </c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 t="s">
        <v>31</v>
      </c>
      <c r="M38" s="9"/>
    </row>
    <row r="39" spans="1:13" x14ac:dyDescent="0.25">
      <c r="A39" s="9" t="s">
        <v>26</v>
      </c>
      <c r="B39" s="9">
        <v>0</v>
      </c>
      <c r="C39" s="9">
        <v>16</v>
      </c>
      <c r="D39" s="9">
        <v>0</v>
      </c>
      <c r="E39" s="9">
        <v>2168</v>
      </c>
      <c r="F39" s="9">
        <v>0</v>
      </c>
      <c r="G39" s="9">
        <v>780</v>
      </c>
      <c r="H39" s="9" t="s">
        <v>31</v>
      </c>
      <c r="I39" s="9"/>
      <c r="J39" s="9"/>
      <c r="K39" s="9"/>
      <c r="L39" s="9"/>
      <c r="M39" s="9">
        <f>SUM(M35:M38)</f>
        <v>19.600000000000001</v>
      </c>
    </row>
    <row r="42" spans="1:13" x14ac:dyDescent="0.25">
      <c r="G42" t="s">
        <v>27</v>
      </c>
    </row>
    <row r="43" spans="1:13" x14ac:dyDescent="0.25">
      <c r="G43" t="s">
        <v>28</v>
      </c>
    </row>
    <row r="44" spans="1:13" x14ac:dyDescent="0.25">
      <c r="I44" t="s">
        <v>0</v>
      </c>
    </row>
    <row r="45" spans="1:13" x14ac:dyDescent="0.25">
      <c r="I45" t="s">
        <v>1</v>
      </c>
    </row>
    <row r="46" spans="1:13" x14ac:dyDescent="0.25">
      <c r="I46" t="s">
        <v>2</v>
      </c>
    </row>
    <row r="48" spans="1:13" x14ac:dyDescent="0.25">
      <c r="C48" t="s">
        <v>3</v>
      </c>
    </row>
    <row r="49" spans="1:13" x14ac:dyDescent="0.25">
      <c r="I49" t="s">
        <v>85</v>
      </c>
    </row>
    <row r="51" spans="1:13" x14ac:dyDescent="0.25">
      <c r="A51" s="1" t="s">
        <v>5</v>
      </c>
      <c r="B51" s="80" t="s">
        <v>6</v>
      </c>
      <c r="C51" s="76"/>
      <c r="D51" s="80" t="s">
        <v>7</v>
      </c>
      <c r="E51" s="76"/>
      <c r="F51" s="80" t="s">
        <v>8</v>
      </c>
      <c r="G51" s="76"/>
      <c r="H51" s="80" t="s">
        <v>9</v>
      </c>
      <c r="I51" s="76"/>
      <c r="J51" s="80" t="s">
        <v>10</v>
      </c>
      <c r="K51" s="76"/>
      <c r="L51" s="75" t="s">
        <v>11</v>
      </c>
      <c r="M51" s="76"/>
    </row>
    <row r="52" spans="1:13" x14ac:dyDescent="0.25">
      <c r="A52" s="2"/>
      <c r="B52" s="77" t="s">
        <v>12</v>
      </c>
      <c r="C52" s="78"/>
      <c r="D52" s="77" t="s">
        <v>13</v>
      </c>
      <c r="E52" s="78"/>
      <c r="F52" s="3"/>
      <c r="G52" s="4"/>
      <c r="H52" s="77" t="s">
        <v>14</v>
      </c>
      <c r="I52" s="78"/>
      <c r="J52" s="3"/>
      <c r="K52" s="4"/>
      <c r="L52" s="79" t="s">
        <v>15</v>
      </c>
      <c r="M52" s="78"/>
    </row>
    <row r="53" spans="1:13" x14ac:dyDescent="0.25">
      <c r="A53" s="5"/>
      <c r="B53" s="6"/>
      <c r="C53" s="7"/>
      <c r="D53" s="6"/>
      <c r="E53" s="7"/>
      <c r="F53" s="6"/>
      <c r="G53" s="7"/>
      <c r="H53" s="6" t="s">
        <v>16</v>
      </c>
      <c r="I53" s="7"/>
      <c r="J53" s="6"/>
      <c r="K53" s="7"/>
      <c r="L53" s="8"/>
      <c r="M53" s="7"/>
    </row>
    <row r="54" spans="1:13" x14ac:dyDescent="0.25">
      <c r="A54" s="1"/>
      <c r="B54" s="1" t="s">
        <v>17</v>
      </c>
      <c r="C54" s="1" t="s">
        <v>18</v>
      </c>
      <c r="D54" s="1" t="s">
        <v>17</v>
      </c>
      <c r="E54" s="1" t="s">
        <v>18</v>
      </c>
      <c r="F54" s="1" t="s">
        <v>17</v>
      </c>
      <c r="G54" s="1" t="s">
        <v>18</v>
      </c>
      <c r="H54" s="1" t="s">
        <v>17</v>
      </c>
      <c r="I54" s="1" t="s">
        <v>18</v>
      </c>
      <c r="J54" s="1" t="s">
        <v>17</v>
      </c>
      <c r="K54" s="1" t="s">
        <v>18</v>
      </c>
      <c r="L54" s="1" t="s">
        <v>19</v>
      </c>
      <c r="M54" s="1" t="s">
        <v>20</v>
      </c>
    </row>
    <row r="55" spans="1:13" x14ac:dyDescent="0.25">
      <c r="A55" s="2"/>
      <c r="B55" s="2" t="s">
        <v>21</v>
      </c>
      <c r="C55" s="2" t="s">
        <v>21</v>
      </c>
      <c r="D55" s="2" t="s">
        <v>21</v>
      </c>
      <c r="E55" s="2" t="s">
        <v>21</v>
      </c>
      <c r="F55" s="2" t="s">
        <v>21</v>
      </c>
      <c r="G55" s="2" t="s">
        <v>21</v>
      </c>
      <c r="H55" s="2" t="s">
        <v>21</v>
      </c>
      <c r="I55" s="2" t="s">
        <v>21</v>
      </c>
      <c r="J55" s="2" t="s">
        <v>21</v>
      </c>
      <c r="K55" s="2" t="s">
        <v>21</v>
      </c>
      <c r="L55" s="2" t="s">
        <v>22</v>
      </c>
      <c r="M55" s="2"/>
    </row>
    <row r="56" spans="1:13" x14ac:dyDescent="0.25">
      <c r="A56" s="9" t="s">
        <v>23</v>
      </c>
      <c r="B56" s="9">
        <v>8</v>
      </c>
      <c r="C56" s="9">
        <v>10</v>
      </c>
      <c r="D56" s="9">
        <v>100</v>
      </c>
      <c r="E56" s="9">
        <v>1528</v>
      </c>
      <c r="F56" s="9">
        <v>0</v>
      </c>
      <c r="G56" s="9">
        <v>490</v>
      </c>
      <c r="H56" s="10">
        <v>0.05</v>
      </c>
      <c r="I56" s="10">
        <v>0.74</v>
      </c>
      <c r="J56" s="9"/>
      <c r="K56" s="10">
        <v>1.03</v>
      </c>
      <c r="L56" s="9">
        <v>8</v>
      </c>
      <c r="M56" s="9">
        <v>5</v>
      </c>
    </row>
    <row r="57" spans="1:13" x14ac:dyDescent="0.25">
      <c r="A57" s="9" t="s">
        <v>24</v>
      </c>
      <c r="B57" s="9">
        <v>0</v>
      </c>
      <c r="C57" s="9">
        <v>5</v>
      </c>
      <c r="D57" s="9">
        <v>0</v>
      </c>
      <c r="E57" s="9">
        <v>620</v>
      </c>
      <c r="F57" s="9">
        <v>0</v>
      </c>
      <c r="G57" s="9">
        <v>280</v>
      </c>
      <c r="H57" s="10">
        <v>0</v>
      </c>
      <c r="I57" s="10">
        <v>0.53</v>
      </c>
      <c r="J57" s="9"/>
      <c r="K57" s="10">
        <v>0.98</v>
      </c>
      <c r="L57" s="9">
        <v>3.0310000000000001</v>
      </c>
      <c r="M57" s="9">
        <v>0</v>
      </c>
    </row>
    <row r="58" spans="1:13" x14ac:dyDescent="0.25">
      <c r="A58" s="9" t="s">
        <v>25</v>
      </c>
      <c r="B58" s="9">
        <v>0</v>
      </c>
      <c r="C58" s="9">
        <v>1</v>
      </c>
      <c r="D58" s="9">
        <v>0</v>
      </c>
      <c r="E58" s="9">
        <v>20</v>
      </c>
      <c r="F58" s="9">
        <v>0</v>
      </c>
      <c r="G58" s="9">
        <v>10</v>
      </c>
      <c r="H58" s="10">
        <v>0</v>
      </c>
      <c r="I58" s="10">
        <v>0.14000000000000001</v>
      </c>
      <c r="J58" s="9"/>
      <c r="K58" s="10">
        <v>0.28999999999999998</v>
      </c>
      <c r="L58" s="9">
        <v>1</v>
      </c>
      <c r="M58" s="9">
        <v>0</v>
      </c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v>8</v>
      </c>
      <c r="C60" s="9">
        <v>16</v>
      </c>
      <c r="D60" s="9">
        <v>0</v>
      </c>
      <c r="E60" s="9">
        <v>2168</v>
      </c>
      <c r="F60" s="9">
        <v>0</v>
      </c>
      <c r="G60" s="9">
        <v>780</v>
      </c>
      <c r="H60" s="9" t="s">
        <v>31</v>
      </c>
      <c r="I60" s="9"/>
      <c r="J60" s="9"/>
      <c r="K60" s="9"/>
      <c r="L60" s="9">
        <f>SUM(L56:L59)</f>
        <v>12.031000000000001</v>
      </c>
      <c r="M60" s="9">
        <f>SUM(M56:M59)</f>
        <v>5</v>
      </c>
    </row>
    <row r="63" spans="1:13" x14ac:dyDescent="0.25">
      <c r="G63" t="s">
        <v>27</v>
      </c>
    </row>
    <row r="64" spans="1:13" x14ac:dyDescent="0.25">
      <c r="G64" t="s">
        <v>28</v>
      </c>
    </row>
    <row r="65" spans="1:13" x14ac:dyDescent="0.25">
      <c r="I65" t="s">
        <v>0</v>
      </c>
    </row>
    <row r="66" spans="1:13" x14ac:dyDescent="0.25">
      <c r="I66" t="s">
        <v>1</v>
      </c>
    </row>
    <row r="67" spans="1:13" x14ac:dyDescent="0.25">
      <c r="I67" t="s">
        <v>2</v>
      </c>
    </row>
    <row r="69" spans="1:13" x14ac:dyDescent="0.25">
      <c r="C69" t="s">
        <v>3</v>
      </c>
    </row>
    <row r="70" spans="1:13" x14ac:dyDescent="0.25">
      <c r="I70" t="s">
        <v>86</v>
      </c>
    </row>
    <row r="72" spans="1:13" x14ac:dyDescent="0.25">
      <c r="A72" s="1" t="s">
        <v>5</v>
      </c>
      <c r="B72" s="80" t="s">
        <v>6</v>
      </c>
      <c r="C72" s="76"/>
      <c r="D72" s="80" t="s">
        <v>7</v>
      </c>
      <c r="E72" s="76"/>
      <c r="F72" s="80" t="s">
        <v>8</v>
      </c>
      <c r="G72" s="76"/>
      <c r="H72" s="80" t="s">
        <v>9</v>
      </c>
      <c r="I72" s="76"/>
      <c r="J72" s="80" t="s">
        <v>10</v>
      </c>
      <c r="K72" s="76"/>
      <c r="L72" s="75" t="s">
        <v>11</v>
      </c>
      <c r="M72" s="76"/>
    </row>
    <row r="73" spans="1:13" x14ac:dyDescent="0.25">
      <c r="A73" s="2"/>
      <c r="B73" s="77" t="s">
        <v>12</v>
      </c>
      <c r="C73" s="78"/>
      <c r="D73" s="77" t="s">
        <v>13</v>
      </c>
      <c r="E73" s="78"/>
      <c r="F73" s="3"/>
      <c r="G73" s="4"/>
      <c r="H73" s="77" t="s">
        <v>14</v>
      </c>
      <c r="I73" s="78"/>
      <c r="J73" s="3"/>
      <c r="K73" s="4"/>
      <c r="L73" s="79" t="s">
        <v>15</v>
      </c>
      <c r="M73" s="78"/>
    </row>
    <row r="74" spans="1:13" x14ac:dyDescent="0.25">
      <c r="A74" s="5"/>
      <c r="B74" s="6"/>
      <c r="C74" s="7"/>
      <c r="D74" s="6"/>
      <c r="E74" s="7"/>
      <c r="F74" s="6"/>
      <c r="G74" s="7"/>
      <c r="H74" s="6" t="s">
        <v>16</v>
      </c>
      <c r="I74" s="7"/>
      <c r="J74" s="6"/>
      <c r="K74" s="7"/>
      <c r="L74" s="8"/>
      <c r="M74" s="7"/>
    </row>
    <row r="75" spans="1:13" x14ac:dyDescent="0.25">
      <c r="A75" s="1"/>
      <c r="B75" s="1" t="s">
        <v>17</v>
      </c>
      <c r="C75" s="1" t="s">
        <v>18</v>
      </c>
      <c r="D75" s="1" t="s">
        <v>17</v>
      </c>
      <c r="E75" s="1" t="s">
        <v>18</v>
      </c>
      <c r="F75" s="1" t="s">
        <v>17</v>
      </c>
      <c r="G75" s="1" t="s">
        <v>18</v>
      </c>
      <c r="H75" s="1" t="s">
        <v>17</v>
      </c>
      <c r="I75" s="1" t="s">
        <v>18</v>
      </c>
      <c r="J75" s="1" t="s">
        <v>17</v>
      </c>
      <c r="K75" s="1" t="s">
        <v>18</v>
      </c>
      <c r="L75" s="1" t="s">
        <v>19</v>
      </c>
      <c r="M75" s="1" t="s">
        <v>20</v>
      </c>
    </row>
    <row r="76" spans="1:13" x14ac:dyDescent="0.25">
      <c r="A76" s="2"/>
      <c r="B76" s="2" t="s">
        <v>21</v>
      </c>
      <c r="C76" s="2" t="s">
        <v>21</v>
      </c>
      <c r="D76" s="2" t="s">
        <v>21</v>
      </c>
      <c r="E76" s="2" t="s">
        <v>21</v>
      </c>
      <c r="F76" s="2" t="s">
        <v>21</v>
      </c>
      <c r="G76" s="2" t="s">
        <v>21</v>
      </c>
      <c r="H76" s="2" t="s">
        <v>21</v>
      </c>
      <c r="I76" s="2" t="s">
        <v>21</v>
      </c>
      <c r="J76" s="2" t="s">
        <v>21</v>
      </c>
      <c r="K76" s="2" t="s">
        <v>21</v>
      </c>
      <c r="L76" s="2" t="s">
        <v>22</v>
      </c>
      <c r="M76" s="2"/>
    </row>
    <row r="77" spans="1:13" x14ac:dyDescent="0.25">
      <c r="A77" s="9" t="s">
        <v>23</v>
      </c>
      <c r="B77" s="9">
        <v>0</v>
      </c>
      <c r="C77" s="9">
        <v>16</v>
      </c>
      <c r="D77" s="9">
        <v>0</v>
      </c>
      <c r="E77" s="9">
        <v>1535</v>
      </c>
      <c r="F77" s="9">
        <v>0</v>
      </c>
      <c r="G77" s="9">
        <v>557</v>
      </c>
      <c r="H77" s="10">
        <v>0</v>
      </c>
      <c r="I77" s="10">
        <v>0.87</v>
      </c>
      <c r="J77" s="9"/>
      <c r="K77" s="10">
        <v>1</v>
      </c>
      <c r="L77" s="9">
        <v>0</v>
      </c>
      <c r="M77" s="9">
        <v>0</v>
      </c>
    </row>
    <row r="78" spans="1:13" x14ac:dyDescent="0.25">
      <c r="A78" s="9" t="s">
        <v>24</v>
      </c>
      <c r="B78" s="9">
        <v>0</v>
      </c>
      <c r="C78" s="9">
        <v>8</v>
      </c>
      <c r="D78" s="9">
        <v>0</v>
      </c>
      <c r="E78" s="9">
        <v>324</v>
      </c>
      <c r="F78" s="9">
        <v>0</v>
      </c>
      <c r="G78" s="9">
        <v>112</v>
      </c>
      <c r="H78" s="10">
        <v>0</v>
      </c>
      <c r="I78" s="10">
        <v>0.33</v>
      </c>
      <c r="J78" s="9"/>
      <c r="K78" s="10">
        <v>0.44</v>
      </c>
      <c r="L78" s="9">
        <v>0</v>
      </c>
      <c r="M78" s="9">
        <v>0</v>
      </c>
    </row>
    <row r="79" spans="1:13" x14ac:dyDescent="0.25">
      <c r="A79" s="9" t="s">
        <v>25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10">
        <v>0</v>
      </c>
      <c r="I79" s="10">
        <v>0</v>
      </c>
      <c r="J79" s="9"/>
      <c r="K79" s="10">
        <v>0</v>
      </c>
      <c r="L79" s="9">
        <v>0</v>
      </c>
      <c r="M79" s="9">
        <v>0</v>
      </c>
    </row>
    <row r="80" spans="1:13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 t="s">
        <v>31</v>
      </c>
      <c r="M80" s="9"/>
    </row>
    <row r="81" spans="1:13" x14ac:dyDescent="0.25">
      <c r="A81" s="9" t="s">
        <v>26</v>
      </c>
      <c r="B81" s="9">
        <f>SUM(B77:B80)</f>
        <v>0</v>
      </c>
      <c r="C81" s="9">
        <f>SUM(C77:C79)</f>
        <v>24</v>
      </c>
      <c r="D81" s="9">
        <f>SUM(D77:D79)</f>
        <v>0</v>
      </c>
      <c r="E81" s="9">
        <f>SUM(E77:E79)</f>
        <v>1859</v>
      </c>
      <c r="F81" s="9">
        <v>0</v>
      </c>
      <c r="G81" s="9">
        <f>SUM(G77:G79)</f>
        <v>669</v>
      </c>
      <c r="H81" s="9" t="s">
        <v>31</v>
      </c>
      <c r="I81" s="9"/>
      <c r="J81" s="9"/>
      <c r="K81" s="9"/>
      <c r="L81" s="9">
        <v>129.60300000000001</v>
      </c>
      <c r="M81" s="9">
        <f>SUM(M77:M80)</f>
        <v>0</v>
      </c>
    </row>
    <row r="84" spans="1:13" x14ac:dyDescent="0.25">
      <c r="G84" t="s">
        <v>27</v>
      </c>
    </row>
    <row r="85" spans="1:13" x14ac:dyDescent="0.25">
      <c r="G85" t="s">
        <v>28</v>
      </c>
    </row>
    <row r="86" spans="1:13" x14ac:dyDescent="0.25">
      <c r="C86" t="s">
        <v>3</v>
      </c>
    </row>
    <row r="87" spans="1:13" x14ac:dyDescent="0.25">
      <c r="I87" t="s">
        <v>87</v>
      </c>
    </row>
    <row r="89" spans="1:13" x14ac:dyDescent="0.25">
      <c r="A89" s="1" t="s">
        <v>5</v>
      </c>
      <c r="B89" s="80" t="s">
        <v>6</v>
      </c>
      <c r="C89" s="76"/>
      <c r="D89" s="80" t="s">
        <v>7</v>
      </c>
      <c r="E89" s="76"/>
      <c r="F89" s="80" t="s">
        <v>8</v>
      </c>
      <c r="G89" s="76"/>
      <c r="H89" s="80" t="s">
        <v>9</v>
      </c>
      <c r="I89" s="76"/>
      <c r="J89" s="80" t="s">
        <v>10</v>
      </c>
      <c r="K89" s="76"/>
      <c r="L89" s="75" t="s">
        <v>11</v>
      </c>
      <c r="M89" s="76"/>
    </row>
    <row r="90" spans="1:13" x14ac:dyDescent="0.25">
      <c r="A90" s="2"/>
      <c r="B90" s="77" t="s">
        <v>12</v>
      </c>
      <c r="C90" s="78"/>
      <c r="D90" s="77" t="s">
        <v>13</v>
      </c>
      <c r="E90" s="78"/>
      <c r="F90" s="3"/>
      <c r="G90" s="4"/>
      <c r="H90" s="77" t="s">
        <v>14</v>
      </c>
      <c r="I90" s="78"/>
      <c r="J90" s="3"/>
      <c r="K90" s="4"/>
      <c r="L90" s="79" t="s">
        <v>15</v>
      </c>
      <c r="M90" s="78"/>
    </row>
    <row r="91" spans="1:13" x14ac:dyDescent="0.25">
      <c r="A91" s="5"/>
      <c r="B91" s="6"/>
      <c r="C91" s="7"/>
      <c r="D91" s="6"/>
      <c r="E91" s="7"/>
      <c r="F91" s="6"/>
      <c r="G91" s="7"/>
      <c r="H91" s="6" t="s">
        <v>16</v>
      </c>
      <c r="I91" s="7"/>
      <c r="J91" s="6"/>
      <c r="K91" s="7"/>
      <c r="L91" s="8"/>
      <c r="M91" s="7"/>
    </row>
    <row r="92" spans="1:13" x14ac:dyDescent="0.25">
      <c r="A92" s="1"/>
      <c r="B92" s="1" t="s">
        <v>17</v>
      </c>
      <c r="C92" s="1" t="s">
        <v>18</v>
      </c>
      <c r="D92" s="1" t="s">
        <v>17</v>
      </c>
      <c r="E92" s="1" t="s">
        <v>18</v>
      </c>
      <c r="F92" s="1" t="s">
        <v>17</v>
      </c>
      <c r="G92" s="1" t="s">
        <v>18</v>
      </c>
      <c r="H92" s="1" t="s">
        <v>17</v>
      </c>
      <c r="I92" s="1" t="s">
        <v>18</v>
      </c>
      <c r="J92" s="1" t="s">
        <v>17</v>
      </c>
      <c r="K92" s="1" t="s">
        <v>18</v>
      </c>
      <c r="L92" s="1" t="s">
        <v>19</v>
      </c>
      <c r="M92" s="1" t="s">
        <v>20</v>
      </c>
    </row>
    <row r="93" spans="1:13" x14ac:dyDescent="0.25">
      <c r="A93" s="2"/>
      <c r="B93" s="2" t="s">
        <v>21</v>
      </c>
      <c r="C93" s="2" t="s">
        <v>21</v>
      </c>
      <c r="D93" s="2" t="s">
        <v>21</v>
      </c>
      <c r="E93" s="2" t="s">
        <v>21</v>
      </c>
      <c r="F93" s="2" t="s">
        <v>21</v>
      </c>
      <c r="G93" s="2" t="s">
        <v>21</v>
      </c>
      <c r="H93" s="2" t="s">
        <v>21</v>
      </c>
      <c r="I93" s="2" t="s">
        <v>21</v>
      </c>
      <c r="J93" s="2" t="s">
        <v>21</v>
      </c>
      <c r="K93" s="2" t="s">
        <v>21</v>
      </c>
      <c r="L93" s="2" t="s">
        <v>22</v>
      </c>
      <c r="M93" s="2"/>
    </row>
    <row r="94" spans="1:13" x14ac:dyDescent="0.25">
      <c r="A94" s="9" t="s">
        <v>23</v>
      </c>
      <c r="B94" s="9">
        <v>0</v>
      </c>
      <c r="C94" s="9">
        <v>16</v>
      </c>
      <c r="D94" s="9">
        <v>0</v>
      </c>
      <c r="E94" s="9">
        <v>1534</v>
      </c>
      <c r="F94" s="9">
        <v>0</v>
      </c>
      <c r="G94" s="9">
        <v>558</v>
      </c>
      <c r="H94" s="10">
        <v>0</v>
      </c>
      <c r="I94" s="10">
        <v>0.87</v>
      </c>
      <c r="J94" s="9"/>
      <c r="K94" s="10">
        <v>1</v>
      </c>
      <c r="L94" s="9">
        <v>0</v>
      </c>
      <c r="M94" s="9">
        <v>0</v>
      </c>
    </row>
    <row r="95" spans="1:13" x14ac:dyDescent="0.25">
      <c r="A95" s="9" t="s">
        <v>24</v>
      </c>
      <c r="B95" s="9">
        <v>0</v>
      </c>
      <c r="C95" s="9">
        <v>14</v>
      </c>
      <c r="D95" s="9">
        <v>0</v>
      </c>
      <c r="E95" s="9">
        <v>354</v>
      </c>
      <c r="F95" s="9">
        <v>0</v>
      </c>
      <c r="G95" s="9">
        <v>232</v>
      </c>
      <c r="H95" s="10">
        <v>0</v>
      </c>
      <c r="I95" s="10">
        <v>0.33</v>
      </c>
      <c r="J95" s="9"/>
      <c r="K95" s="10">
        <v>0.44</v>
      </c>
      <c r="L95" s="9">
        <v>0</v>
      </c>
      <c r="M95" s="9">
        <v>0</v>
      </c>
    </row>
    <row r="96" spans="1:13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 t="s">
        <v>31</v>
      </c>
      <c r="M96" s="9"/>
    </row>
    <row r="97" spans="1:13" x14ac:dyDescent="0.25">
      <c r="A97" s="9" t="s">
        <v>26</v>
      </c>
      <c r="B97" s="9">
        <f>SUM(B94:B96)</f>
        <v>0</v>
      </c>
      <c r="C97" s="9">
        <f>SUM(C94:C95)</f>
        <v>30</v>
      </c>
      <c r="D97" s="9">
        <f>SUM(D94:D95)</f>
        <v>0</v>
      </c>
      <c r="E97" s="9">
        <f>SUM(E94:E95)</f>
        <v>1888</v>
      </c>
      <c r="F97" s="9">
        <v>0</v>
      </c>
      <c r="G97" s="9">
        <f>SUM(G94:G95)</f>
        <v>790</v>
      </c>
      <c r="H97" s="9" t="s">
        <v>31</v>
      </c>
      <c r="I97" s="9"/>
      <c r="J97" s="9"/>
      <c r="K97" s="9"/>
      <c r="L97" s="9">
        <v>0</v>
      </c>
      <c r="M97" s="9">
        <f>SUM(M94:M96)</f>
        <v>0</v>
      </c>
    </row>
    <row r="100" spans="1:13" x14ac:dyDescent="0.25">
      <c r="G100" t="s">
        <v>27</v>
      </c>
    </row>
    <row r="101" spans="1:13" x14ac:dyDescent="0.25">
      <c r="G101" t="s">
        <v>28</v>
      </c>
    </row>
    <row r="102" spans="1:13" x14ac:dyDescent="0.25">
      <c r="C102" t="s">
        <v>3</v>
      </c>
    </row>
    <row r="103" spans="1:13" x14ac:dyDescent="0.25">
      <c r="I103" t="s">
        <v>88</v>
      </c>
    </row>
    <row r="105" spans="1:13" x14ac:dyDescent="0.25">
      <c r="A105" s="1" t="s">
        <v>5</v>
      </c>
      <c r="B105" s="80" t="s">
        <v>6</v>
      </c>
      <c r="C105" s="76"/>
      <c r="D105" s="80" t="s">
        <v>7</v>
      </c>
      <c r="E105" s="76"/>
      <c r="F105" s="80" t="s">
        <v>8</v>
      </c>
      <c r="G105" s="76"/>
      <c r="H105" s="80" t="s">
        <v>9</v>
      </c>
      <c r="I105" s="76"/>
      <c r="J105" s="80" t="s">
        <v>10</v>
      </c>
      <c r="K105" s="76"/>
      <c r="L105" s="75" t="s">
        <v>11</v>
      </c>
      <c r="M105" s="76"/>
    </row>
    <row r="106" spans="1:13" x14ac:dyDescent="0.25">
      <c r="A106" s="2"/>
      <c r="B106" s="77" t="s">
        <v>12</v>
      </c>
      <c r="C106" s="78"/>
      <c r="D106" s="77" t="s">
        <v>13</v>
      </c>
      <c r="E106" s="78"/>
      <c r="F106" s="3"/>
      <c r="G106" s="4"/>
      <c r="H106" s="77" t="s">
        <v>14</v>
      </c>
      <c r="I106" s="78"/>
      <c r="J106" s="3"/>
      <c r="K106" s="4"/>
      <c r="L106" s="79" t="s">
        <v>15</v>
      </c>
      <c r="M106" s="78"/>
    </row>
    <row r="107" spans="1:13" x14ac:dyDescent="0.25">
      <c r="A107" s="5"/>
      <c r="B107" s="6"/>
      <c r="C107" s="7"/>
      <c r="D107" s="6"/>
      <c r="E107" s="7"/>
      <c r="F107" s="6"/>
      <c r="G107" s="7"/>
      <c r="H107" s="6" t="s">
        <v>16</v>
      </c>
      <c r="I107" s="7"/>
      <c r="J107" s="6"/>
      <c r="K107" s="7"/>
      <c r="L107" s="8"/>
      <c r="M107" s="7"/>
    </row>
    <row r="108" spans="1:13" x14ac:dyDescent="0.25">
      <c r="A108" s="1"/>
      <c r="B108" s="1" t="s">
        <v>17</v>
      </c>
      <c r="C108" s="1" t="s">
        <v>18</v>
      </c>
      <c r="D108" s="1" t="s">
        <v>17</v>
      </c>
      <c r="E108" s="1" t="s">
        <v>18</v>
      </c>
      <c r="F108" s="1" t="s">
        <v>17</v>
      </c>
      <c r="G108" s="1" t="s">
        <v>18</v>
      </c>
      <c r="H108" s="1" t="s">
        <v>17</v>
      </c>
      <c r="I108" s="1" t="s">
        <v>18</v>
      </c>
      <c r="J108" s="1" t="s">
        <v>17</v>
      </c>
      <c r="K108" s="1" t="s">
        <v>18</v>
      </c>
      <c r="L108" s="1" t="s">
        <v>19</v>
      </c>
      <c r="M108" s="1" t="s">
        <v>20</v>
      </c>
    </row>
    <row r="109" spans="1:13" x14ac:dyDescent="0.25">
      <c r="A109" s="2"/>
      <c r="B109" s="2" t="s">
        <v>21</v>
      </c>
      <c r="C109" s="2" t="s">
        <v>21</v>
      </c>
      <c r="D109" s="2" t="s">
        <v>21</v>
      </c>
      <c r="E109" s="2" t="s">
        <v>21</v>
      </c>
      <c r="F109" s="2" t="s">
        <v>21</v>
      </c>
      <c r="G109" s="2" t="s">
        <v>21</v>
      </c>
      <c r="H109" s="2" t="s">
        <v>21</v>
      </c>
      <c r="I109" s="2" t="s">
        <v>21</v>
      </c>
      <c r="J109" s="2" t="s">
        <v>21</v>
      </c>
      <c r="K109" s="2" t="s">
        <v>21</v>
      </c>
      <c r="L109" s="2" t="s">
        <v>22</v>
      </c>
      <c r="M109" s="2"/>
    </row>
    <row r="110" spans="1:13" x14ac:dyDescent="0.25">
      <c r="A110" s="9" t="s">
        <v>23</v>
      </c>
      <c r="B110" s="9">
        <v>7</v>
      </c>
      <c r="C110" s="9">
        <v>16</v>
      </c>
      <c r="D110" s="9">
        <v>60</v>
      </c>
      <c r="E110" s="9">
        <v>1512</v>
      </c>
      <c r="F110" s="9">
        <v>0</v>
      </c>
      <c r="G110" s="9">
        <v>854</v>
      </c>
      <c r="H110" s="10">
        <v>0.04</v>
      </c>
      <c r="I110" s="10">
        <v>0.87</v>
      </c>
      <c r="J110" s="9"/>
      <c r="K110" s="10">
        <v>1</v>
      </c>
      <c r="L110" s="9">
        <v>0</v>
      </c>
      <c r="M110" s="9">
        <v>6</v>
      </c>
    </row>
    <row r="111" spans="1:13" x14ac:dyDescent="0.25">
      <c r="A111" s="9" t="s">
        <v>24</v>
      </c>
      <c r="B111" s="9">
        <v>7</v>
      </c>
      <c r="C111" s="9">
        <v>13</v>
      </c>
      <c r="D111" s="9">
        <v>64</v>
      </c>
      <c r="E111" s="9">
        <v>540</v>
      </c>
      <c r="F111" s="9">
        <v>0</v>
      </c>
      <c r="G111" s="9">
        <v>335</v>
      </c>
      <c r="H111" s="10">
        <v>7.0000000000000007E-2</v>
      </c>
      <c r="I111" s="10">
        <v>0.33</v>
      </c>
      <c r="J111" s="9"/>
      <c r="K111" s="10">
        <v>1</v>
      </c>
      <c r="L111" s="9">
        <v>0</v>
      </c>
      <c r="M111" s="9">
        <v>9.6</v>
      </c>
    </row>
    <row r="112" spans="1:13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 t="s">
        <v>31</v>
      </c>
      <c r="M112" s="9"/>
    </row>
    <row r="113" spans="1:13" x14ac:dyDescent="0.25">
      <c r="A113" s="9" t="s">
        <v>26</v>
      </c>
      <c r="B113" s="9">
        <f>SUM(B110:B112)</f>
        <v>14</v>
      </c>
      <c r="C113" s="9">
        <f>SUM(C110:C111)</f>
        <v>29</v>
      </c>
      <c r="D113" s="9">
        <f>SUM(D110:D111)</f>
        <v>124</v>
      </c>
      <c r="E113" s="9">
        <f>SUM(E110:E111)</f>
        <v>2052</v>
      </c>
      <c r="F113" s="9">
        <v>0</v>
      </c>
      <c r="G113" s="9">
        <f>SUM(G110:G111)</f>
        <v>1189</v>
      </c>
      <c r="H113" s="9" t="s">
        <v>31</v>
      </c>
      <c r="I113" s="9"/>
      <c r="J113" s="9"/>
      <c r="K113" s="9"/>
      <c r="L113" s="9">
        <v>0</v>
      </c>
      <c r="M113" s="9">
        <f>SUM(M110:M112)</f>
        <v>15.6</v>
      </c>
    </row>
    <row r="116" spans="1:13" x14ac:dyDescent="0.25">
      <c r="G116" t="s">
        <v>27</v>
      </c>
    </row>
    <row r="117" spans="1:13" x14ac:dyDescent="0.25">
      <c r="G117" t="s">
        <v>28</v>
      </c>
    </row>
    <row r="119" spans="1:13" x14ac:dyDescent="0.25">
      <c r="G119" t="s">
        <v>28</v>
      </c>
    </row>
    <row r="120" spans="1:13" ht="18.75" customHeight="1" x14ac:dyDescent="0.25">
      <c r="C120" t="s">
        <v>68</v>
      </c>
    </row>
    <row r="121" spans="1:13" x14ac:dyDescent="0.25">
      <c r="I121" t="s">
        <v>89</v>
      </c>
    </row>
    <row r="123" spans="1:13" x14ac:dyDescent="0.25">
      <c r="A123" s="1" t="s">
        <v>5</v>
      </c>
      <c r="B123" s="80" t="s">
        <v>6</v>
      </c>
      <c r="C123" s="76"/>
      <c r="D123" s="80" t="s">
        <v>7</v>
      </c>
      <c r="E123" s="76"/>
      <c r="F123" s="80" t="s">
        <v>8</v>
      </c>
      <c r="G123" s="76"/>
      <c r="H123" s="80" t="s">
        <v>9</v>
      </c>
      <c r="I123" s="76"/>
      <c r="J123" s="80" t="s">
        <v>10</v>
      </c>
      <c r="K123" s="76"/>
      <c r="L123" s="75" t="s">
        <v>11</v>
      </c>
      <c r="M123" s="76"/>
    </row>
    <row r="124" spans="1:13" x14ac:dyDescent="0.25">
      <c r="A124" s="2"/>
      <c r="B124" s="77" t="s">
        <v>12</v>
      </c>
      <c r="C124" s="78"/>
      <c r="D124" s="77" t="s">
        <v>13</v>
      </c>
      <c r="E124" s="78"/>
      <c r="F124" s="3"/>
      <c r="G124" s="4"/>
      <c r="H124" s="77" t="s">
        <v>14</v>
      </c>
      <c r="I124" s="78"/>
      <c r="J124" s="3"/>
      <c r="K124" s="4"/>
      <c r="L124" s="79" t="s">
        <v>15</v>
      </c>
      <c r="M124" s="78"/>
    </row>
    <row r="125" spans="1:13" x14ac:dyDescent="0.25">
      <c r="A125" s="5"/>
      <c r="B125" s="6"/>
      <c r="C125" s="7"/>
      <c r="D125" s="6"/>
      <c r="E125" s="7"/>
      <c r="F125" s="6"/>
      <c r="G125" s="7"/>
      <c r="H125" s="6" t="s">
        <v>16</v>
      </c>
      <c r="I125" s="7"/>
      <c r="J125" s="6"/>
      <c r="K125" s="7"/>
      <c r="L125" s="8"/>
      <c r="M125" s="7"/>
    </row>
    <row r="126" spans="1:13" x14ac:dyDescent="0.25">
      <c r="A126" s="1"/>
      <c r="B126" s="1" t="s">
        <v>17</v>
      </c>
      <c r="C126" s="1" t="s">
        <v>18</v>
      </c>
      <c r="D126" s="1" t="s">
        <v>17</v>
      </c>
      <c r="E126" s="1" t="s">
        <v>18</v>
      </c>
      <c r="F126" s="1" t="s">
        <v>17</v>
      </c>
      <c r="G126" s="1" t="s">
        <v>18</v>
      </c>
      <c r="H126" s="1" t="s">
        <v>17</v>
      </c>
      <c r="I126" s="1" t="s">
        <v>18</v>
      </c>
      <c r="J126" s="1" t="s">
        <v>17</v>
      </c>
      <c r="K126" s="1" t="s">
        <v>18</v>
      </c>
      <c r="L126" s="1" t="s">
        <v>19</v>
      </c>
      <c r="M126" s="1" t="s">
        <v>20</v>
      </c>
    </row>
    <row r="127" spans="1:13" x14ac:dyDescent="0.25">
      <c r="A127" s="2"/>
      <c r="B127" s="2" t="s">
        <v>21</v>
      </c>
      <c r="C127" s="2" t="s">
        <v>21</v>
      </c>
      <c r="D127" s="2" t="s">
        <v>21</v>
      </c>
      <c r="E127" s="2" t="s">
        <v>21</v>
      </c>
      <c r="F127" s="2" t="s">
        <v>21</v>
      </c>
      <c r="G127" s="2" t="s">
        <v>21</v>
      </c>
      <c r="H127" s="2" t="s">
        <v>21</v>
      </c>
      <c r="I127" s="2" t="s">
        <v>21</v>
      </c>
      <c r="J127" s="2" t="s">
        <v>21</v>
      </c>
      <c r="K127" s="2" t="s">
        <v>21</v>
      </c>
      <c r="L127" s="2" t="s">
        <v>22</v>
      </c>
      <c r="M127" s="2"/>
    </row>
    <row r="128" spans="1:13" x14ac:dyDescent="0.25">
      <c r="A128" s="9" t="s">
        <v>23</v>
      </c>
      <c r="B128" s="9">
        <v>1</v>
      </c>
      <c r="C128" s="9">
        <v>31</v>
      </c>
      <c r="D128" s="9">
        <v>80</v>
      </c>
      <c r="E128" s="9">
        <v>1213</v>
      </c>
      <c r="F128" s="9">
        <v>80</v>
      </c>
      <c r="G128" s="9">
        <v>743</v>
      </c>
      <c r="H128" s="10">
        <v>0</v>
      </c>
      <c r="I128" s="10">
        <v>0</v>
      </c>
      <c r="J128" s="9"/>
      <c r="K128" s="10">
        <v>0</v>
      </c>
      <c r="L128" s="9">
        <v>0</v>
      </c>
      <c r="M128" s="9">
        <v>8</v>
      </c>
    </row>
    <row r="129" spans="1:13" x14ac:dyDescent="0.25">
      <c r="A129" s="9" t="s">
        <v>24</v>
      </c>
      <c r="B129" s="9">
        <v>1</v>
      </c>
      <c r="C129" s="9">
        <v>2</v>
      </c>
      <c r="D129" s="9">
        <v>40</v>
      </c>
      <c r="E129" s="9">
        <v>138</v>
      </c>
      <c r="F129" s="9">
        <v>40</v>
      </c>
      <c r="G129" s="9">
        <v>40</v>
      </c>
      <c r="H129" s="10">
        <v>0</v>
      </c>
      <c r="I129" s="10">
        <v>0</v>
      </c>
      <c r="J129" s="9"/>
      <c r="K129" s="10">
        <v>0</v>
      </c>
      <c r="L129" s="9">
        <v>0</v>
      </c>
      <c r="M129" s="9">
        <v>6</v>
      </c>
    </row>
    <row r="130" spans="1:13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 t="s">
        <v>31</v>
      </c>
      <c r="M130" s="9"/>
    </row>
    <row r="131" spans="1:13" x14ac:dyDescent="0.25">
      <c r="A131" s="9" t="s">
        <v>26</v>
      </c>
      <c r="B131" s="9">
        <f>SUM(B128:B130)</f>
        <v>2</v>
      </c>
      <c r="C131" s="9">
        <f>SUM(C128:C129)</f>
        <v>33</v>
      </c>
      <c r="D131" s="9">
        <f>SUM(D128:D129)</f>
        <v>120</v>
      </c>
      <c r="E131" s="9">
        <f>SUM(E128:E129)</f>
        <v>1351</v>
      </c>
      <c r="F131" s="9">
        <f>SUM(F128:F130)</f>
        <v>120</v>
      </c>
      <c r="G131" s="9">
        <f>SUM(G128:G129)</f>
        <v>783</v>
      </c>
      <c r="H131" s="9" t="s">
        <v>31</v>
      </c>
      <c r="I131" s="9"/>
      <c r="J131" s="9"/>
      <c r="K131" s="9"/>
      <c r="L131" s="9">
        <v>0</v>
      </c>
      <c r="M131" s="9">
        <f>SUM(M128:M130)</f>
        <v>14</v>
      </c>
    </row>
    <row r="132" spans="1:13" x14ac:dyDescent="0.25">
      <c r="E132">
        <f>D131+E131</f>
        <v>1471</v>
      </c>
      <c r="G132">
        <f>F131+G131</f>
        <v>903</v>
      </c>
      <c r="H132" t="s">
        <v>31</v>
      </c>
    </row>
    <row r="133" spans="1:13" x14ac:dyDescent="0.25">
      <c r="E133" t="s">
        <v>90</v>
      </c>
      <c r="G133" t="s">
        <v>91</v>
      </c>
    </row>
    <row r="134" spans="1:13" x14ac:dyDescent="0.25">
      <c r="A134" s="25" t="s">
        <v>92</v>
      </c>
      <c r="G134" t="s">
        <v>27</v>
      </c>
    </row>
    <row r="135" spans="1:13" x14ac:dyDescent="0.25">
      <c r="G135" t="s">
        <v>28</v>
      </c>
    </row>
    <row r="136" spans="1:13" ht="18.75" customHeight="1" x14ac:dyDescent="0.25">
      <c r="C136" t="s">
        <v>68</v>
      </c>
    </row>
    <row r="137" spans="1:13" x14ac:dyDescent="0.25">
      <c r="I137" t="s">
        <v>93</v>
      </c>
    </row>
    <row r="139" spans="1:13" x14ac:dyDescent="0.25">
      <c r="A139" s="1" t="s">
        <v>5</v>
      </c>
      <c r="B139" s="80" t="s">
        <v>6</v>
      </c>
      <c r="C139" s="76"/>
      <c r="D139" s="80" t="s">
        <v>7</v>
      </c>
      <c r="E139" s="76"/>
      <c r="F139" s="80" t="s">
        <v>8</v>
      </c>
      <c r="G139" s="76"/>
      <c r="H139" s="80" t="s">
        <v>9</v>
      </c>
      <c r="I139" s="76"/>
      <c r="J139" s="80" t="s">
        <v>10</v>
      </c>
      <c r="K139" s="76"/>
      <c r="L139" s="75" t="s">
        <v>11</v>
      </c>
      <c r="M139" s="76"/>
    </row>
    <row r="140" spans="1:13" x14ac:dyDescent="0.25">
      <c r="A140" s="2"/>
      <c r="B140" s="77" t="s">
        <v>12</v>
      </c>
      <c r="C140" s="78"/>
      <c r="D140" s="77" t="s">
        <v>13</v>
      </c>
      <c r="E140" s="78"/>
      <c r="F140" s="3"/>
      <c r="G140" s="4"/>
      <c r="H140" s="77" t="s">
        <v>14</v>
      </c>
      <c r="I140" s="78"/>
      <c r="J140" s="3"/>
      <c r="K140" s="4"/>
      <c r="L140" s="79" t="s">
        <v>15</v>
      </c>
      <c r="M140" s="78"/>
    </row>
    <row r="141" spans="1:13" x14ac:dyDescent="0.25">
      <c r="A141" s="5"/>
      <c r="B141" s="6"/>
      <c r="C141" s="7"/>
      <c r="D141" s="6"/>
      <c r="E141" s="7"/>
      <c r="F141" s="6"/>
      <c r="G141" s="7"/>
      <c r="H141" s="6" t="s">
        <v>16</v>
      </c>
      <c r="I141" s="7"/>
      <c r="J141" s="6"/>
      <c r="K141" s="7"/>
      <c r="L141" s="8"/>
      <c r="M141" s="7"/>
    </row>
    <row r="142" spans="1:13" x14ac:dyDescent="0.25">
      <c r="A142" s="1"/>
      <c r="B142" s="1" t="s">
        <v>17</v>
      </c>
      <c r="C142" s="1" t="s">
        <v>18</v>
      </c>
      <c r="D142" s="1" t="s">
        <v>17</v>
      </c>
      <c r="E142" s="1" t="s">
        <v>18</v>
      </c>
      <c r="F142" s="1" t="s">
        <v>17</v>
      </c>
      <c r="G142" s="1" t="s">
        <v>18</v>
      </c>
      <c r="H142" s="1" t="s">
        <v>17</v>
      </c>
      <c r="I142" s="1" t="s">
        <v>18</v>
      </c>
      <c r="J142" s="1" t="s">
        <v>17</v>
      </c>
      <c r="K142" s="1" t="s">
        <v>18</v>
      </c>
      <c r="L142" s="1" t="s">
        <v>19</v>
      </c>
      <c r="M142" s="1" t="s">
        <v>20</v>
      </c>
    </row>
    <row r="143" spans="1:13" x14ac:dyDescent="0.25">
      <c r="A143" s="2"/>
      <c r="B143" s="2" t="s">
        <v>21</v>
      </c>
      <c r="C143" s="2" t="s">
        <v>21</v>
      </c>
      <c r="D143" s="2" t="s">
        <v>21</v>
      </c>
      <c r="E143" s="2" t="s">
        <v>21</v>
      </c>
      <c r="F143" s="2" t="s">
        <v>21</v>
      </c>
      <c r="G143" s="2" t="s">
        <v>21</v>
      </c>
      <c r="H143" s="2" t="s">
        <v>21</v>
      </c>
      <c r="I143" s="2" t="s">
        <v>21</v>
      </c>
      <c r="J143" s="2" t="s">
        <v>21</v>
      </c>
      <c r="K143" s="2" t="s">
        <v>21</v>
      </c>
      <c r="L143" s="2" t="s">
        <v>22</v>
      </c>
      <c r="M143" s="2"/>
    </row>
    <row r="144" spans="1:13" x14ac:dyDescent="0.25">
      <c r="A144" s="9" t="s">
        <v>23</v>
      </c>
      <c r="B144" s="9">
        <v>4</v>
      </c>
      <c r="C144" s="9">
        <v>16</v>
      </c>
      <c r="D144" s="9">
        <v>30</v>
      </c>
      <c r="E144" s="9">
        <v>1512</v>
      </c>
      <c r="F144" s="9">
        <v>0</v>
      </c>
      <c r="G144" s="9">
        <v>953</v>
      </c>
      <c r="H144" s="10">
        <v>0</v>
      </c>
      <c r="I144" s="10">
        <v>0</v>
      </c>
      <c r="J144" s="9"/>
      <c r="K144" s="10">
        <v>0</v>
      </c>
      <c r="L144" s="9">
        <v>0</v>
      </c>
      <c r="M144" s="9">
        <v>5</v>
      </c>
    </row>
    <row r="145" spans="1:13" x14ac:dyDescent="0.25">
      <c r="A145" s="9" t="s">
        <v>24</v>
      </c>
      <c r="B145" s="9">
        <v>3</v>
      </c>
      <c r="C145" s="9">
        <v>10</v>
      </c>
      <c r="D145" s="9">
        <v>30</v>
      </c>
      <c r="E145" s="9">
        <v>540</v>
      </c>
      <c r="F145" s="9">
        <v>0</v>
      </c>
      <c r="G145" s="9">
        <v>240</v>
      </c>
      <c r="H145" s="10">
        <v>0</v>
      </c>
      <c r="I145" s="10">
        <v>0</v>
      </c>
      <c r="J145" s="9"/>
      <c r="K145" s="10">
        <v>0</v>
      </c>
      <c r="L145" s="9">
        <v>0</v>
      </c>
      <c r="M145" s="9">
        <v>7</v>
      </c>
    </row>
    <row r="146" spans="1:13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 t="s">
        <v>31</v>
      </c>
      <c r="M146" s="9"/>
    </row>
    <row r="147" spans="1:13" x14ac:dyDescent="0.25">
      <c r="A147" s="9" t="s">
        <v>26</v>
      </c>
      <c r="B147" s="9">
        <f>SUM(B144:B146)</f>
        <v>7</v>
      </c>
      <c r="C147" s="9">
        <f>SUM(C144:C145)</f>
        <v>26</v>
      </c>
      <c r="D147" s="9">
        <f>SUM(D144:D145)</f>
        <v>60</v>
      </c>
      <c r="E147" s="9">
        <f>SUM(E144:E145)</f>
        <v>2052</v>
      </c>
      <c r="F147" s="9">
        <f>SUM(F144:F146)</f>
        <v>0</v>
      </c>
      <c r="G147" s="9">
        <f>SUM(G144:G145)</f>
        <v>1193</v>
      </c>
      <c r="H147" s="9" t="s">
        <v>31</v>
      </c>
      <c r="I147" s="9"/>
      <c r="J147" s="9"/>
      <c r="K147" s="9"/>
      <c r="L147" s="9">
        <v>0</v>
      </c>
      <c r="M147" s="9">
        <f>SUM(M144:M146)</f>
        <v>12</v>
      </c>
    </row>
    <row r="148" spans="1:13" x14ac:dyDescent="0.25">
      <c r="E148">
        <f>D147+E147</f>
        <v>2112</v>
      </c>
      <c r="G148" t="s">
        <v>31</v>
      </c>
      <c r="H148" t="s">
        <v>31</v>
      </c>
    </row>
    <row r="149" spans="1:13" x14ac:dyDescent="0.25">
      <c r="E149" t="s">
        <v>31</v>
      </c>
      <c r="G149" t="s">
        <v>31</v>
      </c>
    </row>
    <row r="150" spans="1:13" x14ac:dyDescent="0.25">
      <c r="A150" s="25" t="s">
        <v>92</v>
      </c>
      <c r="G150" t="s">
        <v>27</v>
      </c>
    </row>
    <row r="151" spans="1:13" x14ac:dyDescent="0.25">
      <c r="G151" t="s">
        <v>28</v>
      </c>
    </row>
    <row r="154" spans="1:13" x14ac:dyDescent="0.25">
      <c r="I154" t="s">
        <v>94</v>
      </c>
    </row>
    <row r="156" spans="1:13" x14ac:dyDescent="0.25">
      <c r="A156" s="1" t="s">
        <v>5</v>
      </c>
      <c r="B156" s="80" t="s">
        <v>6</v>
      </c>
      <c r="C156" s="76"/>
      <c r="D156" s="80" t="s">
        <v>7</v>
      </c>
      <c r="E156" s="76"/>
      <c r="F156" s="80" t="s">
        <v>8</v>
      </c>
      <c r="G156" s="76"/>
      <c r="H156" s="80" t="s">
        <v>9</v>
      </c>
      <c r="I156" s="76"/>
      <c r="J156" s="80" t="s">
        <v>10</v>
      </c>
      <c r="K156" s="76"/>
      <c r="L156" s="75" t="s">
        <v>11</v>
      </c>
      <c r="M156" s="76"/>
    </row>
    <row r="157" spans="1:13" x14ac:dyDescent="0.25">
      <c r="A157" s="2"/>
      <c r="B157" s="77" t="s">
        <v>12</v>
      </c>
      <c r="C157" s="78"/>
      <c r="D157" s="77" t="s">
        <v>13</v>
      </c>
      <c r="E157" s="78"/>
      <c r="F157" s="3"/>
      <c r="G157" s="4"/>
      <c r="H157" s="77" t="s">
        <v>14</v>
      </c>
      <c r="I157" s="78"/>
      <c r="J157" s="3"/>
      <c r="K157" s="4"/>
      <c r="L157" s="79" t="s">
        <v>15</v>
      </c>
      <c r="M157" s="78"/>
    </row>
    <row r="158" spans="1:13" x14ac:dyDescent="0.25">
      <c r="A158" s="5"/>
      <c r="B158" s="6"/>
      <c r="C158" s="7"/>
      <c r="D158" s="6"/>
      <c r="E158" s="7"/>
      <c r="F158" s="6"/>
      <c r="G158" s="7"/>
      <c r="H158" s="6" t="s">
        <v>16</v>
      </c>
      <c r="I158" s="7"/>
      <c r="J158" s="6"/>
      <c r="K158" s="7"/>
      <c r="L158" s="8"/>
      <c r="M158" s="7"/>
    </row>
    <row r="159" spans="1:13" x14ac:dyDescent="0.25">
      <c r="A159" s="1"/>
      <c r="B159" s="1" t="s">
        <v>17</v>
      </c>
      <c r="C159" s="1" t="s">
        <v>18</v>
      </c>
      <c r="D159" s="1" t="s">
        <v>17</v>
      </c>
      <c r="E159" s="1" t="s">
        <v>18</v>
      </c>
      <c r="F159" s="1" t="s">
        <v>17</v>
      </c>
      <c r="G159" s="1" t="s">
        <v>18</v>
      </c>
      <c r="H159" s="1" t="s">
        <v>17</v>
      </c>
      <c r="I159" s="1" t="s">
        <v>18</v>
      </c>
      <c r="J159" s="1" t="s">
        <v>17</v>
      </c>
      <c r="K159" s="1" t="s">
        <v>18</v>
      </c>
      <c r="L159" s="1" t="s">
        <v>19</v>
      </c>
      <c r="M159" s="1" t="s">
        <v>20</v>
      </c>
    </row>
    <row r="160" spans="1:13" x14ac:dyDescent="0.25">
      <c r="A160" s="2"/>
      <c r="B160" s="2" t="s">
        <v>21</v>
      </c>
      <c r="C160" s="2" t="s">
        <v>21</v>
      </c>
      <c r="D160" s="2" t="s">
        <v>21</v>
      </c>
      <c r="E160" s="2" t="s">
        <v>21</v>
      </c>
      <c r="F160" s="2" t="s">
        <v>21</v>
      </c>
      <c r="G160" s="2" t="s">
        <v>21</v>
      </c>
      <c r="H160" s="2" t="s">
        <v>21</v>
      </c>
      <c r="I160" s="2" t="s">
        <v>21</v>
      </c>
      <c r="J160" s="2" t="s">
        <v>21</v>
      </c>
      <c r="K160" s="2" t="s">
        <v>21</v>
      </c>
      <c r="L160" s="2" t="s">
        <v>22</v>
      </c>
      <c r="M160" s="2"/>
    </row>
    <row r="161" spans="1:13" x14ac:dyDescent="0.25">
      <c r="A161" s="9" t="s">
        <v>23</v>
      </c>
      <c r="B161" s="9">
        <v>4</v>
      </c>
      <c r="C161" s="9">
        <v>15</v>
      </c>
      <c r="D161" s="9">
        <v>50</v>
      </c>
      <c r="E161" s="9">
        <v>1510</v>
      </c>
      <c r="F161" s="9">
        <v>50</v>
      </c>
      <c r="G161" s="9">
        <v>680</v>
      </c>
      <c r="H161" s="10">
        <v>0</v>
      </c>
      <c r="I161" s="10">
        <v>0</v>
      </c>
      <c r="J161" s="9"/>
      <c r="K161" s="10">
        <v>0</v>
      </c>
      <c r="L161" s="9">
        <v>0</v>
      </c>
      <c r="M161" s="9">
        <v>6</v>
      </c>
    </row>
    <row r="162" spans="1:13" x14ac:dyDescent="0.25">
      <c r="A162" s="9" t="s">
        <v>24</v>
      </c>
      <c r="B162" s="9">
        <v>3</v>
      </c>
      <c r="C162" s="9">
        <v>10</v>
      </c>
      <c r="D162" s="9">
        <v>30</v>
      </c>
      <c r="E162" s="9">
        <v>540</v>
      </c>
      <c r="F162" s="9">
        <v>20</v>
      </c>
      <c r="G162" s="9">
        <v>320</v>
      </c>
      <c r="H162" s="10">
        <v>0</v>
      </c>
      <c r="I162" s="10">
        <v>0</v>
      </c>
      <c r="J162" s="9"/>
      <c r="K162" s="10">
        <v>0</v>
      </c>
      <c r="L162" s="9">
        <v>0</v>
      </c>
      <c r="M162" s="9">
        <v>4.5</v>
      </c>
    </row>
    <row r="163" spans="1:13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 t="s">
        <v>31</v>
      </c>
      <c r="M163" s="9"/>
    </row>
    <row r="164" spans="1:13" x14ac:dyDescent="0.25">
      <c r="A164" s="9" t="s">
        <v>26</v>
      </c>
      <c r="B164" s="9">
        <f>SUM(B161:B163)</f>
        <v>7</v>
      </c>
      <c r="C164" s="9">
        <f>SUM(C161:C162)</f>
        <v>25</v>
      </c>
      <c r="D164" s="9">
        <f>SUM(D161:D162)</f>
        <v>80</v>
      </c>
      <c r="E164" s="9">
        <f>SUM(E161:E162)</f>
        <v>2050</v>
      </c>
      <c r="F164" s="9">
        <f>SUM(F161:F163)</f>
        <v>70</v>
      </c>
      <c r="G164" s="9">
        <f>SUM(G161:G162)</f>
        <v>1000</v>
      </c>
      <c r="H164" s="9" t="s">
        <v>31</v>
      </c>
      <c r="I164" s="9"/>
      <c r="J164" s="9"/>
      <c r="K164" s="9"/>
      <c r="L164" s="9">
        <v>0</v>
      </c>
      <c r="M164" s="9">
        <f>SUM(M161:M163)</f>
        <v>10.5</v>
      </c>
    </row>
    <row r="165" spans="1:13" x14ac:dyDescent="0.25">
      <c r="E165">
        <f>D164+E164</f>
        <v>2130</v>
      </c>
      <c r="G165" t="s">
        <v>31</v>
      </c>
      <c r="H165" t="s">
        <v>31</v>
      </c>
    </row>
    <row r="166" spans="1:13" x14ac:dyDescent="0.25">
      <c r="E166" t="s">
        <v>31</v>
      </c>
      <c r="G166" t="s">
        <v>31</v>
      </c>
    </row>
    <row r="167" spans="1:13" x14ac:dyDescent="0.25">
      <c r="A167" s="25" t="s">
        <v>92</v>
      </c>
      <c r="G167" t="s">
        <v>27</v>
      </c>
    </row>
    <row r="168" spans="1:13" x14ac:dyDescent="0.25">
      <c r="G168" t="s">
        <v>28</v>
      </c>
    </row>
    <row r="170" spans="1:13" x14ac:dyDescent="0.25">
      <c r="I170" t="s">
        <v>192</v>
      </c>
    </row>
    <row r="171" spans="1:13" ht="15.75" thickBot="1" x14ac:dyDescent="0.3"/>
    <row r="172" spans="1:13" x14ac:dyDescent="0.25">
      <c r="A172" s="1" t="s">
        <v>5</v>
      </c>
      <c r="B172" s="80" t="s">
        <v>6</v>
      </c>
      <c r="C172" s="76"/>
      <c r="D172" s="80" t="s">
        <v>7</v>
      </c>
      <c r="E172" s="76"/>
      <c r="F172" s="80" t="s">
        <v>8</v>
      </c>
      <c r="G172" s="76"/>
      <c r="H172" s="80" t="s">
        <v>9</v>
      </c>
      <c r="I172" s="76"/>
      <c r="J172" s="80" t="s">
        <v>10</v>
      </c>
      <c r="K172" s="76"/>
      <c r="L172" s="75" t="s">
        <v>11</v>
      </c>
      <c r="M172" s="76"/>
    </row>
    <row r="173" spans="1:13" x14ac:dyDescent="0.25">
      <c r="A173" s="2"/>
      <c r="B173" s="77" t="s">
        <v>12</v>
      </c>
      <c r="C173" s="78"/>
      <c r="D173" s="77" t="s">
        <v>13</v>
      </c>
      <c r="E173" s="78"/>
      <c r="F173" s="3"/>
      <c r="G173" s="4"/>
      <c r="H173" s="77" t="s">
        <v>14</v>
      </c>
      <c r="I173" s="78"/>
      <c r="J173" s="3"/>
      <c r="K173" s="4"/>
      <c r="L173" s="79" t="s">
        <v>15</v>
      </c>
      <c r="M173" s="78"/>
    </row>
    <row r="174" spans="1:13" ht="15.75" thickBot="1" x14ac:dyDescent="0.3">
      <c r="A174" s="5"/>
      <c r="B174" s="6"/>
      <c r="C174" s="7"/>
      <c r="D174" s="6"/>
      <c r="E174" s="7"/>
      <c r="F174" s="6"/>
      <c r="G174" s="7"/>
      <c r="H174" s="6" t="s">
        <v>16</v>
      </c>
      <c r="I174" s="7"/>
      <c r="J174" s="6"/>
      <c r="K174" s="7"/>
      <c r="L174" s="8"/>
      <c r="M174" s="7"/>
    </row>
    <row r="175" spans="1:13" x14ac:dyDescent="0.25">
      <c r="A175" s="1"/>
      <c r="B175" s="1" t="s">
        <v>17</v>
      </c>
      <c r="C175" s="1" t="s">
        <v>18</v>
      </c>
      <c r="D175" s="1" t="s">
        <v>17</v>
      </c>
      <c r="E175" s="1" t="s">
        <v>18</v>
      </c>
      <c r="F175" s="1" t="s">
        <v>17</v>
      </c>
      <c r="G175" s="1" t="s">
        <v>18</v>
      </c>
      <c r="H175" s="1" t="s">
        <v>17</v>
      </c>
      <c r="I175" s="1" t="s">
        <v>18</v>
      </c>
      <c r="J175" s="1" t="s">
        <v>17</v>
      </c>
      <c r="K175" s="1" t="s">
        <v>18</v>
      </c>
      <c r="L175" s="1" t="s">
        <v>19</v>
      </c>
      <c r="M175" s="1" t="s">
        <v>20</v>
      </c>
    </row>
    <row r="176" spans="1:13" x14ac:dyDescent="0.25">
      <c r="A176" s="2"/>
      <c r="B176" s="2" t="s">
        <v>21</v>
      </c>
      <c r="C176" s="2" t="s">
        <v>21</v>
      </c>
      <c r="D176" s="2" t="s">
        <v>21</v>
      </c>
      <c r="E176" s="2" t="s">
        <v>21</v>
      </c>
      <c r="F176" s="2" t="s">
        <v>21</v>
      </c>
      <c r="G176" s="2" t="s">
        <v>21</v>
      </c>
      <c r="H176" s="2" t="s">
        <v>21</v>
      </c>
      <c r="I176" s="2" t="s">
        <v>21</v>
      </c>
      <c r="J176" s="2" t="s">
        <v>21</v>
      </c>
      <c r="K176" s="2" t="s">
        <v>21</v>
      </c>
      <c r="L176" s="2" t="s">
        <v>22</v>
      </c>
      <c r="M176" s="2"/>
    </row>
    <row r="177" spans="1:13" x14ac:dyDescent="0.25">
      <c r="A177" s="9" t="s">
        <v>23</v>
      </c>
      <c r="B177" s="9">
        <v>4</v>
      </c>
      <c r="C177" s="9">
        <v>15</v>
      </c>
      <c r="D177" s="9">
        <v>50</v>
      </c>
      <c r="E177" s="9">
        <v>1510</v>
      </c>
      <c r="F177" s="9">
        <v>40</v>
      </c>
      <c r="G177" s="9">
        <v>680</v>
      </c>
      <c r="H177" s="10">
        <v>0</v>
      </c>
      <c r="I177" s="10">
        <v>0</v>
      </c>
      <c r="J177" s="9"/>
      <c r="K177" s="10">
        <v>0</v>
      </c>
      <c r="L177" s="9">
        <v>0</v>
      </c>
      <c r="M177" s="9">
        <v>5000</v>
      </c>
    </row>
    <row r="178" spans="1:13" x14ac:dyDescent="0.25">
      <c r="A178" s="9" t="s">
        <v>24</v>
      </c>
      <c r="B178" s="9">
        <v>3</v>
      </c>
      <c r="C178" s="9">
        <v>10</v>
      </c>
      <c r="D178" s="9">
        <v>30</v>
      </c>
      <c r="E178" s="9">
        <v>540</v>
      </c>
      <c r="F178" s="9">
        <v>20</v>
      </c>
      <c r="G178" s="9">
        <v>320</v>
      </c>
      <c r="H178" s="10">
        <v>0</v>
      </c>
      <c r="I178" s="10">
        <v>0</v>
      </c>
      <c r="J178" s="9"/>
      <c r="K178" s="10">
        <v>0</v>
      </c>
      <c r="L178" s="9">
        <v>0</v>
      </c>
      <c r="M178" s="9">
        <v>5800</v>
      </c>
    </row>
    <row r="179" spans="1:13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 t="s">
        <v>31</v>
      </c>
      <c r="M179" s="9"/>
    </row>
    <row r="180" spans="1:13" x14ac:dyDescent="0.25">
      <c r="A180" s="9" t="s">
        <v>26</v>
      </c>
      <c r="B180" s="9">
        <f>SUM(B177:B179)</f>
        <v>7</v>
      </c>
      <c r="C180" s="9">
        <f>SUM(C177:C178)</f>
        <v>25</v>
      </c>
      <c r="D180" s="9">
        <f>SUM(D177:D178)</f>
        <v>80</v>
      </c>
      <c r="E180" s="9">
        <f>SUM(E177:E178)</f>
        <v>2050</v>
      </c>
      <c r="F180" s="9">
        <f>SUM(F177:F179)</f>
        <v>60</v>
      </c>
      <c r="G180" s="9">
        <f>SUM(G177:G178)</f>
        <v>1000</v>
      </c>
      <c r="H180" s="9" t="s">
        <v>31</v>
      </c>
      <c r="I180" s="9"/>
      <c r="J180" s="9"/>
      <c r="K180" s="9"/>
      <c r="L180" s="9">
        <v>0</v>
      </c>
      <c r="M180" s="9">
        <f>SUM(M177:M179)</f>
        <v>10800</v>
      </c>
    </row>
    <row r="181" spans="1:13" x14ac:dyDescent="0.25">
      <c r="E181">
        <f>D180+E180</f>
        <v>2130</v>
      </c>
      <c r="G181" t="s">
        <v>31</v>
      </c>
      <c r="H181" t="s">
        <v>31</v>
      </c>
    </row>
    <row r="182" spans="1:13" x14ac:dyDescent="0.25">
      <c r="E182" t="s">
        <v>31</v>
      </c>
      <c r="G182" t="s">
        <v>31</v>
      </c>
    </row>
    <row r="183" spans="1:13" x14ac:dyDescent="0.25">
      <c r="A183" s="25" t="s">
        <v>92</v>
      </c>
      <c r="G183" t="s">
        <v>27</v>
      </c>
    </row>
    <row r="184" spans="1:13" x14ac:dyDescent="0.25">
      <c r="G184" t="s">
        <v>28</v>
      </c>
    </row>
  </sheetData>
  <mergeCells count="100">
    <mergeCell ref="L172:M172"/>
    <mergeCell ref="B173:C173"/>
    <mergeCell ref="D173:E173"/>
    <mergeCell ref="H173:I173"/>
    <mergeCell ref="L173:M173"/>
    <mergeCell ref="B172:C172"/>
    <mergeCell ref="D172:E172"/>
    <mergeCell ref="F172:G172"/>
    <mergeCell ref="H172:I172"/>
    <mergeCell ref="J172:K172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30:M30"/>
    <mergeCell ref="B31:C31"/>
    <mergeCell ref="D31:E31"/>
    <mergeCell ref="H31:I31"/>
    <mergeCell ref="L31:M31"/>
    <mergeCell ref="B30:C30"/>
    <mergeCell ref="D30:E30"/>
    <mergeCell ref="F30:G30"/>
    <mergeCell ref="H30:I30"/>
    <mergeCell ref="J30:K30"/>
    <mergeCell ref="L51:M51"/>
    <mergeCell ref="B52:C52"/>
    <mergeCell ref="D52:E52"/>
    <mergeCell ref="H52:I52"/>
    <mergeCell ref="L52:M52"/>
    <mergeCell ref="B51:C51"/>
    <mergeCell ref="D51:E51"/>
    <mergeCell ref="F51:G51"/>
    <mergeCell ref="H51:I51"/>
    <mergeCell ref="J51:K51"/>
    <mergeCell ref="L72:M72"/>
    <mergeCell ref="B73:C73"/>
    <mergeCell ref="D73:E73"/>
    <mergeCell ref="H73:I73"/>
    <mergeCell ref="L73:M73"/>
    <mergeCell ref="B72:C72"/>
    <mergeCell ref="D72:E72"/>
    <mergeCell ref="F72:G72"/>
    <mergeCell ref="H72:I72"/>
    <mergeCell ref="J72:K72"/>
    <mergeCell ref="L89:M89"/>
    <mergeCell ref="B90:C90"/>
    <mergeCell ref="D90:E90"/>
    <mergeCell ref="H90:I90"/>
    <mergeCell ref="L90:M90"/>
    <mergeCell ref="B89:C89"/>
    <mergeCell ref="D89:E89"/>
    <mergeCell ref="F89:G89"/>
    <mergeCell ref="H89:I89"/>
    <mergeCell ref="J89:K89"/>
    <mergeCell ref="L105:M105"/>
    <mergeCell ref="B106:C106"/>
    <mergeCell ref="D106:E106"/>
    <mergeCell ref="H106:I106"/>
    <mergeCell ref="L106:M106"/>
    <mergeCell ref="B105:C105"/>
    <mergeCell ref="D105:E105"/>
    <mergeCell ref="F105:G105"/>
    <mergeCell ref="H105:I105"/>
    <mergeCell ref="J105:K105"/>
    <mergeCell ref="L123:M123"/>
    <mergeCell ref="B124:C124"/>
    <mergeCell ref="D124:E124"/>
    <mergeCell ref="H124:I124"/>
    <mergeCell ref="L124:M124"/>
    <mergeCell ref="B123:C123"/>
    <mergeCell ref="D123:E123"/>
    <mergeCell ref="F123:G123"/>
    <mergeCell ref="H123:I123"/>
    <mergeCell ref="J123:K123"/>
    <mergeCell ref="L139:M139"/>
    <mergeCell ref="B140:C140"/>
    <mergeCell ref="D140:E140"/>
    <mergeCell ref="H140:I140"/>
    <mergeCell ref="L140:M140"/>
    <mergeCell ref="B139:C139"/>
    <mergeCell ref="D139:E139"/>
    <mergeCell ref="F139:G139"/>
    <mergeCell ref="H139:I139"/>
    <mergeCell ref="J139:K139"/>
    <mergeCell ref="L156:M156"/>
    <mergeCell ref="B157:C157"/>
    <mergeCell ref="D157:E157"/>
    <mergeCell ref="H157:I157"/>
    <mergeCell ref="L157:M157"/>
    <mergeCell ref="B156:C156"/>
    <mergeCell ref="D156:E156"/>
    <mergeCell ref="F156:G156"/>
    <mergeCell ref="H156:I156"/>
    <mergeCell ref="J156:K156"/>
  </mergeCells>
  <pageMargins left="0.7" right="0.7" top="0.75" bottom="0.75" header="0.3" footer="0.3"/>
  <pageSetup paperSize="9" scale="7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M20"/>
  <sheetViews>
    <sheetView workbookViewId="0">
      <selection activeCell="D15" sqref="D15:E15"/>
    </sheetView>
  </sheetViews>
  <sheetFormatPr defaultRowHeight="15" x14ac:dyDescent="0.25"/>
  <cols>
    <col min="1" max="1" width="12.42578125" customWidth="1"/>
    <col min="2" max="2" width="10.42578125" customWidth="1"/>
    <col min="3" max="3" width="11.85546875" customWidth="1"/>
    <col min="4" max="4" width="11.42578125" customWidth="1"/>
    <col min="5" max="5" width="11" customWidth="1"/>
    <col min="6" max="6" width="10.28515625" customWidth="1"/>
    <col min="7" max="7" width="11.28515625" customWidth="1"/>
  </cols>
  <sheetData>
    <row r="3" spans="1:13" x14ac:dyDescent="0.25">
      <c r="C3" t="s">
        <v>3</v>
      </c>
    </row>
    <row r="4" spans="1:13" x14ac:dyDescent="0.25">
      <c r="I4" t="s">
        <v>95</v>
      </c>
    </row>
    <row r="6" spans="1:13" x14ac:dyDescent="0.25">
      <c r="A6" s="1" t="s">
        <v>5</v>
      </c>
      <c r="B6" s="80" t="s">
        <v>6</v>
      </c>
      <c r="C6" s="76"/>
      <c r="D6" s="80" t="s">
        <v>7</v>
      </c>
      <c r="E6" s="76"/>
      <c r="F6" s="80" t="s">
        <v>8</v>
      </c>
      <c r="G6" s="76"/>
      <c r="H6" s="80" t="s">
        <v>9</v>
      </c>
      <c r="I6" s="76"/>
      <c r="J6" s="80" t="s">
        <v>10</v>
      </c>
      <c r="K6" s="76"/>
      <c r="L6" s="75" t="s">
        <v>11</v>
      </c>
      <c r="M6" s="76"/>
    </row>
    <row r="7" spans="1:13" x14ac:dyDescent="0.25">
      <c r="A7" s="2"/>
      <c r="B7" s="77" t="s">
        <v>12</v>
      </c>
      <c r="C7" s="78"/>
      <c r="D7" s="77" t="s">
        <v>13</v>
      </c>
      <c r="E7" s="78"/>
      <c r="F7" s="3"/>
      <c r="G7" s="4"/>
      <c r="H7" s="77" t="s">
        <v>14</v>
      </c>
      <c r="I7" s="78"/>
      <c r="J7" s="3"/>
      <c r="K7" s="4"/>
      <c r="L7" s="79" t="s">
        <v>15</v>
      </c>
      <c r="M7" s="78"/>
    </row>
    <row r="8" spans="1:13" x14ac:dyDescent="0.25">
      <c r="A8" s="5"/>
      <c r="B8" s="6"/>
      <c r="C8" s="7"/>
      <c r="D8" s="6"/>
      <c r="E8" s="7"/>
      <c r="F8" s="6"/>
      <c r="G8" s="7"/>
      <c r="H8" s="6" t="s">
        <v>16</v>
      </c>
      <c r="I8" s="7"/>
      <c r="J8" s="6"/>
      <c r="K8" s="7"/>
      <c r="L8" s="8"/>
      <c r="M8" s="7"/>
    </row>
    <row r="9" spans="1:13" x14ac:dyDescent="0.25">
      <c r="A9" s="1"/>
      <c r="B9" s="1" t="s">
        <v>17</v>
      </c>
      <c r="C9" s="1" t="s">
        <v>18</v>
      </c>
      <c r="D9" s="1" t="s">
        <v>17</v>
      </c>
      <c r="E9" s="1" t="s">
        <v>18</v>
      </c>
      <c r="F9" s="1" t="s">
        <v>17</v>
      </c>
      <c r="G9" s="1" t="s">
        <v>18</v>
      </c>
      <c r="H9" s="1" t="s">
        <v>17</v>
      </c>
      <c r="I9" s="1" t="s">
        <v>18</v>
      </c>
      <c r="J9" s="1" t="s">
        <v>17</v>
      </c>
      <c r="K9" s="1" t="s">
        <v>18</v>
      </c>
      <c r="L9" s="1" t="s">
        <v>19</v>
      </c>
      <c r="M9" s="1" t="s">
        <v>20</v>
      </c>
    </row>
    <row r="10" spans="1:13" x14ac:dyDescent="0.25">
      <c r="A10" s="2"/>
      <c r="B10" s="2" t="s">
        <v>21</v>
      </c>
      <c r="C10" s="2" t="s">
        <v>21</v>
      </c>
      <c r="D10" s="2" t="s">
        <v>21</v>
      </c>
      <c r="E10" s="2" t="s">
        <v>21</v>
      </c>
      <c r="F10" s="2" t="s">
        <v>21</v>
      </c>
      <c r="G10" s="2" t="s">
        <v>21</v>
      </c>
      <c r="H10" s="2" t="s">
        <v>21</v>
      </c>
      <c r="I10" s="2" t="s">
        <v>21</v>
      </c>
      <c r="J10" s="2" t="s">
        <v>21</v>
      </c>
      <c r="K10" s="2" t="s">
        <v>21</v>
      </c>
      <c r="L10" s="2" t="s">
        <v>22</v>
      </c>
      <c r="M10" s="2"/>
    </row>
    <row r="11" spans="1:13" x14ac:dyDescent="0.25">
      <c r="A11" s="9" t="s">
        <v>23</v>
      </c>
      <c r="B11" s="9">
        <v>4</v>
      </c>
      <c r="C11" s="9">
        <v>55</v>
      </c>
      <c r="D11" s="24">
        <v>391</v>
      </c>
      <c r="E11" s="9">
        <v>2417</v>
      </c>
      <c r="F11" s="9">
        <v>80</v>
      </c>
      <c r="G11" s="9">
        <v>1475</v>
      </c>
      <c r="H11" s="10">
        <v>0</v>
      </c>
      <c r="I11" s="10">
        <v>0</v>
      </c>
      <c r="J11" s="9"/>
      <c r="K11" s="10">
        <v>0</v>
      </c>
      <c r="L11" s="9" t="s">
        <v>31</v>
      </c>
      <c r="M11" s="9">
        <v>25.1</v>
      </c>
    </row>
    <row r="12" spans="1:13" x14ac:dyDescent="0.25">
      <c r="A12" s="9" t="s">
        <v>24</v>
      </c>
      <c r="B12" s="9">
        <v>8</v>
      </c>
      <c r="C12" s="9">
        <v>25</v>
      </c>
      <c r="D12" s="9">
        <v>142</v>
      </c>
      <c r="E12" s="9">
        <v>480</v>
      </c>
      <c r="F12" s="9">
        <v>40</v>
      </c>
      <c r="G12" s="9">
        <v>275</v>
      </c>
      <c r="H12" s="10">
        <v>0</v>
      </c>
      <c r="I12" s="10">
        <v>0</v>
      </c>
      <c r="J12" s="9"/>
      <c r="K12" s="10">
        <v>0</v>
      </c>
      <c r="L12" s="9" t="s">
        <v>31</v>
      </c>
      <c r="M12" s="9">
        <v>15</v>
      </c>
    </row>
    <row r="13" spans="1:13" x14ac:dyDescent="0.25">
      <c r="A13" s="9"/>
      <c r="B13" s="9" t="s">
        <v>31</v>
      </c>
      <c r="C13" s="9" t="s">
        <v>31</v>
      </c>
      <c r="D13" s="9" t="s">
        <v>31</v>
      </c>
      <c r="E13" s="9" t="s">
        <v>31</v>
      </c>
      <c r="F13" s="9"/>
      <c r="G13" s="9"/>
      <c r="H13" s="9"/>
      <c r="I13" s="9"/>
      <c r="J13" s="9"/>
      <c r="K13" s="9"/>
      <c r="L13" s="9"/>
      <c r="M13" s="9"/>
    </row>
    <row r="14" spans="1:13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 t="s">
        <v>31</v>
      </c>
      <c r="M14" s="9"/>
    </row>
    <row r="15" spans="1:13" x14ac:dyDescent="0.25">
      <c r="A15" s="9" t="s">
        <v>26</v>
      </c>
      <c r="B15" s="9">
        <f>SUM(B11:B14)</f>
        <v>12</v>
      </c>
      <c r="C15" s="9">
        <f>SUM(C11:C14)</f>
        <v>80</v>
      </c>
      <c r="D15" s="9">
        <f>SUM(D11:D13)</f>
        <v>533</v>
      </c>
      <c r="E15" s="9">
        <f>SUM(E11:E14)</f>
        <v>2897</v>
      </c>
      <c r="F15" s="9">
        <f>SUM(F11:F14)</f>
        <v>120</v>
      </c>
      <c r="G15" s="9">
        <f>SUM(G11:G14)</f>
        <v>1750</v>
      </c>
      <c r="H15" s="9"/>
      <c r="I15" s="9"/>
      <c r="J15" s="9"/>
      <c r="K15" s="9"/>
      <c r="L15" s="9" t="s">
        <v>31</v>
      </c>
      <c r="M15" s="9">
        <f>SUM(M11:M14)</f>
        <v>40.1</v>
      </c>
    </row>
    <row r="16" spans="1:13" x14ac:dyDescent="0.25">
      <c r="E16" t="s">
        <v>31</v>
      </c>
      <c r="G16" t="s">
        <v>31</v>
      </c>
    </row>
    <row r="17" spans="1:7" x14ac:dyDescent="0.25">
      <c r="A17" s="25" t="s">
        <v>48</v>
      </c>
      <c r="B17" s="25"/>
      <c r="C17" s="25"/>
      <c r="D17" s="25"/>
      <c r="E17" s="25"/>
      <c r="G17" t="s">
        <v>27</v>
      </c>
    </row>
    <row r="18" spans="1:7" x14ac:dyDescent="0.25">
      <c r="A18" s="25" t="s">
        <v>49</v>
      </c>
      <c r="B18" s="25"/>
      <c r="C18" s="25"/>
      <c r="D18" s="25"/>
      <c r="E18" s="25"/>
      <c r="G18" t="s">
        <v>28</v>
      </c>
    </row>
    <row r="19" spans="1:7" x14ac:dyDescent="0.25">
      <c r="F19" t="s">
        <v>31</v>
      </c>
    </row>
    <row r="20" spans="1:7" x14ac:dyDescent="0.25">
      <c r="E20">
        <f>SUM(E11+D11)</f>
        <v>2808</v>
      </c>
    </row>
  </sheetData>
  <mergeCells count="10">
    <mergeCell ref="L6:M6"/>
    <mergeCell ref="B7:C7"/>
    <mergeCell ref="D7:E7"/>
    <mergeCell ref="H7:I7"/>
    <mergeCell ref="L7:M7"/>
    <mergeCell ref="B6:C6"/>
    <mergeCell ref="D6:E6"/>
    <mergeCell ref="F6:G6"/>
    <mergeCell ref="H6:I6"/>
    <mergeCell ref="J6:K6"/>
  </mergeCells>
  <pageMargins left="0.7" right="0.7" top="0.75" bottom="0.75" header="0.3" footer="0.3"/>
  <pageSetup paperSize="9" scale="98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M20"/>
  <sheetViews>
    <sheetView workbookViewId="0">
      <selection activeCell="F12" sqref="F12"/>
    </sheetView>
  </sheetViews>
  <sheetFormatPr defaultRowHeight="15" x14ac:dyDescent="0.25"/>
  <cols>
    <col min="1" max="1" width="11.85546875" customWidth="1"/>
    <col min="2" max="2" width="13.140625" customWidth="1"/>
    <col min="3" max="3" width="14" customWidth="1"/>
    <col min="4" max="4" width="14.140625" customWidth="1"/>
    <col min="5" max="5" width="13.85546875" customWidth="1"/>
    <col min="6" max="6" width="13.28515625" customWidth="1"/>
    <col min="7" max="7" width="14.28515625" customWidth="1"/>
    <col min="8" max="9" width="13.28515625" customWidth="1"/>
    <col min="10" max="10" width="13.7109375" customWidth="1"/>
    <col min="11" max="11" width="13.42578125" customWidth="1"/>
  </cols>
  <sheetData>
    <row r="3" spans="1:13" x14ac:dyDescent="0.25">
      <c r="C3" t="s">
        <v>3</v>
      </c>
    </row>
    <row r="4" spans="1:13" x14ac:dyDescent="0.25">
      <c r="I4" t="s">
        <v>96</v>
      </c>
    </row>
    <row r="6" spans="1:13" x14ac:dyDescent="0.25">
      <c r="A6" s="1" t="s">
        <v>5</v>
      </c>
      <c r="B6" s="80" t="s">
        <v>6</v>
      </c>
      <c r="C6" s="76"/>
      <c r="D6" s="80" t="s">
        <v>7</v>
      </c>
      <c r="E6" s="76"/>
      <c r="F6" s="80" t="s">
        <v>8</v>
      </c>
      <c r="G6" s="76"/>
      <c r="H6" s="80" t="s">
        <v>9</v>
      </c>
      <c r="I6" s="76"/>
      <c r="J6" s="80" t="s">
        <v>10</v>
      </c>
      <c r="K6" s="76"/>
      <c r="L6" s="75" t="s">
        <v>11</v>
      </c>
      <c r="M6" s="76"/>
    </row>
    <row r="7" spans="1:13" x14ac:dyDescent="0.25">
      <c r="A7" s="2"/>
      <c r="B7" s="77" t="s">
        <v>12</v>
      </c>
      <c r="C7" s="78"/>
      <c r="D7" s="77" t="s">
        <v>13</v>
      </c>
      <c r="E7" s="78"/>
      <c r="F7" s="3"/>
      <c r="G7" s="4"/>
      <c r="H7" s="77" t="s">
        <v>14</v>
      </c>
      <c r="I7" s="78"/>
      <c r="J7" s="3"/>
      <c r="K7" s="4"/>
      <c r="L7" s="79" t="s">
        <v>15</v>
      </c>
      <c r="M7" s="78"/>
    </row>
    <row r="8" spans="1:13" x14ac:dyDescent="0.25">
      <c r="A8" s="5"/>
      <c r="B8" s="6"/>
      <c r="C8" s="7"/>
      <c r="D8" s="6"/>
      <c r="E8" s="7"/>
      <c r="F8" s="6"/>
      <c r="G8" s="7"/>
      <c r="H8" s="6" t="s">
        <v>16</v>
      </c>
      <c r="I8" s="7"/>
      <c r="J8" s="6"/>
      <c r="K8" s="7"/>
      <c r="L8" s="8"/>
      <c r="M8" s="7"/>
    </row>
    <row r="9" spans="1:13" x14ac:dyDescent="0.25">
      <c r="A9" s="1"/>
      <c r="B9" s="1" t="s">
        <v>17</v>
      </c>
      <c r="C9" s="1" t="s">
        <v>18</v>
      </c>
      <c r="D9" s="1" t="s">
        <v>17</v>
      </c>
      <c r="E9" s="1" t="s">
        <v>18</v>
      </c>
      <c r="F9" s="1" t="s">
        <v>17</v>
      </c>
      <c r="G9" s="1" t="s">
        <v>18</v>
      </c>
      <c r="H9" s="1" t="s">
        <v>17</v>
      </c>
      <c r="I9" s="1" t="s">
        <v>18</v>
      </c>
      <c r="J9" s="1" t="s">
        <v>17</v>
      </c>
      <c r="K9" s="1" t="s">
        <v>18</v>
      </c>
      <c r="L9" s="1" t="s">
        <v>19</v>
      </c>
      <c r="M9" s="1" t="s">
        <v>20</v>
      </c>
    </row>
    <row r="10" spans="1:13" x14ac:dyDescent="0.25">
      <c r="A10" s="2"/>
      <c r="B10" s="2" t="s">
        <v>21</v>
      </c>
      <c r="C10" s="2" t="s">
        <v>21</v>
      </c>
      <c r="D10" s="2" t="s">
        <v>21</v>
      </c>
      <c r="E10" s="2" t="s">
        <v>21</v>
      </c>
      <c r="F10" s="2" t="s">
        <v>21</v>
      </c>
      <c r="G10" s="2" t="s">
        <v>21</v>
      </c>
      <c r="H10" s="2" t="s">
        <v>21</v>
      </c>
      <c r="I10" s="2" t="s">
        <v>21</v>
      </c>
      <c r="J10" s="2" t="s">
        <v>21</v>
      </c>
      <c r="K10" s="2" t="s">
        <v>21</v>
      </c>
      <c r="L10" s="2" t="s">
        <v>22</v>
      </c>
      <c r="M10" s="2"/>
    </row>
    <row r="11" spans="1:13" x14ac:dyDescent="0.25">
      <c r="A11" s="9" t="s">
        <v>23</v>
      </c>
      <c r="B11" s="9">
        <v>4</v>
      </c>
      <c r="C11" s="9">
        <v>76</v>
      </c>
      <c r="D11" s="24">
        <v>391</v>
      </c>
      <c r="E11" s="9">
        <v>2763</v>
      </c>
      <c r="F11" s="9">
        <v>80</v>
      </c>
      <c r="G11" s="9">
        <v>1660</v>
      </c>
      <c r="H11" s="10">
        <v>0</v>
      </c>
      <c r="I11" s="10">
        <v>0</v>
      </c>
      <c r="J11" s="9"/>
      <c r="K11" s="10">
        <v>0</v>
      </c>
      <c r="L11" s="9" t="s">
        <v>31</v>
      </c>
      <c r="M11" s="9">
        <v>25.1</v>
      </c>
    </row>
    <row r="12" spans="1:13" x14ac:dyDescent="0.25">
      <c r="A12" s="9" t="s">
        <v>24</v>
      </c>
      <c r="B12" s="9">
        <v>8</v>
      </c>
      <c r="C12" s="9">
        <v>46</v>
      </c>
      <c r="D12" s="9">
        <v>142</v>
      </c>
      <c r="E12" s="9">
        <v>790</v>
      </c>
      <c r="F12" s="9">
        <v>40</v>
      </c>
      <c r="G12" s="9">
        <v>360</v>
      </c>
      <c r="H12" s="10">
        <v>0</v>
      </c>
      <c r="I12" s="10">
        <v>0</v>
      </c>
      <c r="J12" s="9"/>
      <c r="K12" s="10">
        <v>0</v>
      </c>
      <c r="L12" s="9" t="s">
        <v>31</v>
      </c>
      <c r="M12" s="9">
        <v>15</v>
      </c>
    </row>
    <row r="13" spans="1:13" x14ac:dyDescent="0.25">
      <c r="A13" s="9"/>
      <c r="B13" s="9" t="s">
        <v>31</v>
      </c>
      <c r="C13" s="9" t="s">
        <v>31</v>
      </c>
      <c r="D13" s="9" t="s">
        <v>31</v>
      </c>
      <c r="E13" s="9" t="s">
        <v>31</v>
      </c>
      <c r="F13" s="9"/>
      <c r="G13" s="9"/>
      <c r="H13" s="9"/>
      <c r="I13" s="9"/>
      <c r="J13" s="9"/>
      <c r="K13" s="9"/>
      <c r="L13" s="9"/>
      <c r="M13" s="9"/>
    </row>
    <row r="14" spans="1:13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 t="s">
        <v>31</v>
      </c>
      <c r="M14" s="9"/>
    </row>
    <row r="15" spans="1:13" x14ac:dyDescent="0.25">
      <c r="A15" s="9" t="s">
        <v>26</v>
      </c>
      <c r="B15" s="9">
        <f>SUM(B11:B14)</f>
        <v>12</v>
      </c>
      <c r="C15" s="9">
        <f>SUM(C11:C14)</f>
        <v>122</v>
      </c>
      <c r="D15" s="9">
        <f>SUM(D11:D13)</f>
        <v>533</v>
      </c>
      <c r="E15" s="9">
        <f>SUM(E11:E14)</f>
        <v>3553</v>
      </c>
      <c r="F15" s="9">
        <f>SUM(F11:F14)</f>
        <v>120</v>
      </c>
      <c r="G15" s="9">
        <f>SUM(G11:G14)</f>
        <v>2020</v>
      </c>
      <c r="H15" s="9"/>
      <c r="I15" s="9"/>
      <c r="J15" s="9"/>
      <c r="K15" s="9"/>
      <c r="L15" s="9" t="s">
        <v>31</v>
      </c>
      <c r="M15" s="9">
        <f>SUM(M11:M14)</f>
        <v>40.1</v>
      </c>
    </row>
    <row r="16" spans="1:13" x14ac:dyDescent="0.25">
      <c r="E16" t="s">
        <v>31</v>
      </c>
      <c r="G16" t="s">
        <v>31</v>
      </c>
    </row>
    <row r="17" spans="1:7" x14ac:dyDescent="0.25">
      <c r="A17" s="25" t="s">
        <v>48</v>
      </c>
      <c r="B17" s="25"/>
      <c r="C17" s="25"/>
      <c r="D17" s="25"/>
      <c r="E17" s="25"/>
      <c r="G17" t="s">
        <v>27</v>
      </c>
    </row>
    <row r="18" spans="1:7" x14ac:dyDescent="0.25">
      <c r="A18" s="25" t="s">
        <v>49</v>
      </c>
      <c r="B18" s="25"/>
      <c r="C18" s="25"/>
      <c r="D18" s="25"/>
      <c r="E18" s="25"/>
      <c r="G18" t="s">
        <v>28</v>
      </c>
    </row>
    <row r="19" spans="1:7" x14ac:dyDescent="0.25">
      <c r="F19" t="s">
        <v>31</v>
      </c>
    </row>
    <row r="20" spans="1:7" x14ac:dyDescent="0.25">
      <c r="E20">
        <f>SUM(D11+E11)</f>
        <v>3154</v>
      </c>
    </row>
  </sheetData>
  <mergeCells count="10">
    <mergeCell ref="L6:M6"/>
    <mergeCell ref="B7:C7"/>
    <mergeCell ref="D7:E7"/>
    <mergeCell ref="H7:I7"/>
    <mergeCell ref="L7:M7"/>
    <mergeCell ref="B6:C6"/>
    <mergeCell ref="D6:E6"/>
    <mergeCell ref="F6:G6"/>
    <mergeCell ref="H6:I6"/>
    <mergeCell ref="J6:K6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2</vt:i4>
      </vt:variant>
    </vt:vector>
  </HeadingPairs>
  <TitlesOfParts>
    <vt:vector size="20" baseType="lpstr">
      <vt:lpstr>январь</vt:lpstr>
      <vt:lpstr>февраль</vt:lpstr>
      <vt:lpstr>март</vt:lpstr>
      <vt:lpstr>за 1 квартал</vt:lpstr>
      <vt:lpstr>апрель</vt:lpstr>
      <vt:lpstr>май</vt:lpstr>
      <vt:lpstr>июнь</vt:lpstr>
      <vt:lpstr>2 квартал</vt:lpstr>
      <vt:lpstr>полгода</vt:lpstr>
      <vt:lpstr>июль</vt:lpstr>
      <vt:lpstr>август</vt:lpstr>
      <vt:lpstr>сентябрь</vt:lpstr>
      <vt:lpstr>3 квартал</vt:lpstr>
      <vt:lpstr>октябрь</vt:lpstr>
      <vt:lpstr>ноябрь</vt:lpstr>
      <vt:lpstr>декабрь</vt:lpstr>
      <vt:lpstr>свод</vt:lpstr>
      <vt:lpstr>год</vt:lpstr>
      <vt:lpstr>апрель!Область_печати</vt:lpstr>
      <vt:lpstr>свод!Область_печати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Мария Хололенко</cp:lastModifiedBy>
  <cp:revision>4</cp:revision>
  <cp:lastPrinted>2024-11-12T05:34:08Z</cp:lastPrinted>
  <dcterms:created xsi:type="dcterms:W3CDTF">2014-06-03T23:41:38Z</dcterms:created>
  <dcterms:modified xsi:type="dcterms:W3CDTF">2024-11-28T02:04:03Z</dcterms:modified>
</cp:coreProperties>
</file>