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holol\OneDrive\Рабочий стол\ОТЧЕТЫ\2024 отчет   ежемесячно\2024 помесячно\"/>
    </mc:Choice>
  </mc:AlternateContent>
  <xr:revisionPtr revIDLastSave="0" documentId="13_ncr:1_{543C9F2E-FED9-4FAF-BA4E-7BE85FF49AEA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июнь" sheetId="1" r:id="rId1"/>
    <sheet name="июль" sheetId="2" r:id="rId2"/>
    <sheet name="август" sheetId="3" r:id="rId3"/>
    <sheet name="сентябрь" sheetId="4" r:id="rId4"/>
  </sheets>
  <calcPr calcId="191029"/>
</workbook>
</file>

<file path=xl/calcChain.xml><?xml version="1.0" encoding="utf-8"?>
<calcChain xmlns="http://schemas.openxmlformats.org/spreadsheetml/2006/main">
  <c r="AN9" i="4" l="1"/>
  <c r="AA6" i="4"/>
  <c r="Z6" i="4"/>
  <c r="Y6" i="4"/>
  <c r="X6" i="4"/>
  <c r="W6" i="4"/>
  <c r="V6" i="4"/>
  <c r="U6" i="4"/>
  <c r="T6" i="4"/>
  <c r="S6" i="4"/>
  <c r="R6" i="4"/>
  <c r="Q6" i="4"/>
  <c r="O6" i="4"/>
  <c r="N6" i="4"/>
  <c r="M6" i="4"/>
  <c r="L6" i="4"/>
  <c r="K6" i="4"/>
  <c r="J6" i="4"/>
  <c r="I6" i="4"/>
  <c r="H6" i="4"/>
  <c r="G6" i="4"/>
  <c r="F6" i="4"/>
  <c r="E6" i="4"/>
  <c r="D6" i="4"/>
  <c r="AM5" i="4"/>
  <c r="AL5" i="4"/>
  <c r="AK5" i="4"/>
  <c r="AJ5" i="4"/>
  <c r="AI5" i="4"/>
  <c r="AH5" i="4"/>
  <c r="AG5" i="4"/>
  <c r="AF5" i="4"/>
  <c r="AE5" i="4"/>
  <c r="AD5" i="4"/>
  <c r="AC5" i="4"/>
  <c r="AB5" i="4"/>
  <c r="AM3" i="4"/>
  <c r="AM6" i="4" s="1"/>
  <c r="AL3" i="4"/>
  <c r="AL6" i="4" s="1"/>
  <c r="AK3" i="4"/>
  <c r="AK6" i="4" s="1"/>
  <c r="AJ3" i="4"/>
  <c r="AJ6" i="4" s="1"/>
  <c r="AI3" i="4"/>
  <c r="AH3" i="4"/>
  <c r="AG3" i="4"/>
  <c r="AF3" i="4"/>
  <c r="AE3" i="4"/>
  <c r="AD3" i="4"/>
  <c r="AD6" i="4" s="1"/>
  <c r="AC3" i="4"/>
  <c r="AB3" i="4"/>
  <c r="AB6" i="4" s="1"/>
  <c r="AN13" i="3"/>
  <c r="AM10" i="3"/>
  <c r="AE10" i="3"/>
  <c r="AA10" i="3"/>
  <c r="Z10" i="3"/>
  <c r="Y10" i="3"/>
  <c r="X10" i="3"/>
  <c r="W10" i="3"/>
  <c r="V10" i="3"/>
  <c r="U10" i="3"/>
  <c r="T10" i="3"/>
  <c r="S10" i="3"/>
  <c r="R10" i="3"/>
  <c r="Q10" i="3"/>
  <c r="O10" i="3"/>
  <c r="N10" i="3"/>
  <c r="M10" i="3"/>
  <c r="L10" i="3"/>
  <c r="K10" i="3"/>
  <c r="J10" i="3"/>
  <c r="I10" i="3"/>
  <c r="H10" i="3"/>
  <c r="G10" i="3"/>
  <c r="F10" i="3"/>
  <c r="E10" i="3"/>
  <c r="D10" i="3"/>
  <c r="AM9" i="3"/>
  <c r="AL9" i="3"/>
  <c r="AK9" i="3"/>
  <c r="AJ9" i="3"/>
  <c r="AI9" i="3"/>
  <c r="AH9" i="3"/>
  <c r="AG9" i="3"/>
  <c r="AF9" i="3"/>
  <c r="AE9" i="3"/>
  <c r="AD9" i="3"/>
  <c r="AC9" i="3"/>
  <c r="AB9" i="3"/>
  <c r="AM3" i="3"/>
  <c r="AL3" i="3"/>
  <c r="AL10" i="3" s="1"/>
  <c r="AK3" i="3"/>
  <c r="AK10" i="3" s="1"/>
  <c r="AJ3" i="3"/>
  <c r="AJ10" i="3" s="1"/>
  <c r="AI3" i="3"/>
  <c r="AH3" i="3"/>
  <c r="AN3" i="3" s="1"/>
  <c r="AG3" i="3"/>
  <c r="AG10" i="3" s="1"/>
  <c r="AF3" i="3"/>
  <c r="AF10" i="3" s="1"/>
  <c r="AE3" i="3"/>
  <c r="AD3" i="3"/>
  <c r="AD10" i="3" s="1"/>
  <c r="AC3" i="3"/>
  <c r="AC10" i="3" s="1"/>
  <c r="AB3" i="3"/>
  <c r="AB10" i="3" s="1"/>
  <c r="AN8" i="2"/>
  <c r="AA5" i="2"/>
  <c r="Z5" i="2"/>
  <c r="Y5" i="2"/>
  <c r="X5" i="2"/>
  <c r="W5" i="2"/>
  <c r="V5" i="2"/>
  <c r="U5" i="2"/>
  <c r="T5" i="2"/>
  <c r="S5" i="2"/>
  <c r="R5" i="2"/>
  <c r="Q5" i="2"/>
  <c r="O5" i="2"/>
  <c r="N5" i="2"/>
  <c r="M5" i="2"/>
  <c r="L5" i="2"/>
  <c r="K5" i="2"/>
  <c r="J5" i="2"/>
  <c r="I5" i="2"/>
  <c r="H5" i="2"/>
  <c r="G5" i="2"/>
  <c r="F5" i="2"/>
  <c r="E5" i="2"/>
  <c r="D5" i="2"/>
  <c r="AM4" i="2"/>
  <c r="AL4" i="2"/>
  <c r="AK4" i="2"/>
  <c r="AJ4" i="2"/>
  <c r="AI4" i="2"/>
  <c r="AH4" i="2"/>
  <c r="AG4" i="2"/>
  <c r="AF4" i="2"/>
  <c r="AE4" i="2"/>
  <c r="AD4" i="2"/>
  <c r="AC4" i="2"/>
  <c r="AB4" i="2"/>
  <c r="AM3" i="2"/>
  <c r="AM5" i="2" s="1"/>
  <c r="AL3" i="2"/>
  <c r="AL5" i="2" s="1"/>
  <c r="AK3" i="2"/>
  <c r="AK5" i="2" s="1"/>
  <c r="AJ3" i="2"/>
  <c r="AJ5" i="2" s="1"/>
  <c r="AI3" i="2"/>
  <c r="AI5" i="2" s="1"/>
  <c r="AH3" i="2"/>
  <c r="AG3" i="2"/>
  <c r="AF3" i="2"/>
  <c r="AE3" i="2"/>
  <c r="AE5" i="2" s="1"/>
  <c r="AD3" i="2"/>
  <c r="AD5" i="2" s="1"/>
  <c r="AC3" i="2"/>
  <c r="AC5" i="2" s="1"/>
  <c r="AB3" i="2"/>
  <c r="AB5" i="2" s="1"/>
  <c r="AN13" i="1"/>
  <c r="AA10" i="1"/>
  <c r="Z10" i="1"/>
  <c r="Y10" i="1"/>
  <c r="X10" i="1"/>
  <c r="W10" i="1"/>
  <c r="V10" i="1"/>
  <c r="U10" i="1"/>
  <c r="T10" i="1"/>
  <c r="S10" i="1"/>
  <c r="R10" i="1"/>
  <c r="Q10" i="1"/>
  <c r="O10" i="1"/>
  <c r="N10" i="1"/>
  <c r="M10" i="1"/>
  <c r="L10" i="1"/>
  <c r="K10" i="1"/>
  <c r="J10" i="1"/>
  <c r="I10" i="1"/>
  <c r="H10" i="1"/>
  <c r="G10" i="1"/>
  <c r="F10" i="1"/>
  <c r="E10" i="1"/>
  <c r="D10" i="1"/>
  <c r="AM9" i="1"/>
  <c r="AL9" i="1"/>
  <c r="AK9" i="1"/>
  <c r="AJ9" i="1"/>
  <c r="AI9" i="1"/>
  <c r="AH9" i="1"/>
  <c r="AG9" i="1"/>
  <c r="AF9" i="1"/>
  <c r="AE9" i="1"/>
  <c r="AD9" i="1"/>
  <c r="AC9" i="1"/>
  <c r="AB9" i="1"/>
  <c r="AM3" i="1"/>
  <c r="AL3" i="1"/>
  <c r="AK3" i="1"/>
  <c r="AJ3" i="1"/>
  <c r="AJ10" i="1" s="1"/>
  <c r="AI3" i="1"/>
  <c r="AH3" i="1"/>
  <c r="AH10" i="1" s="1"/>
  <c r="AG3" i="1"/>
  <c r="AF3" i="1"/>
  <c r="AE3" i="1"/>
  <c r="AD3" i="1"/>
  <c r="AC3" i="1"/>
  <c r="AB3" i="1"/>
  <c r="AG5" i="2" l="1"/>
  <c r="AF5" i="2"/>
  <c r="AF6" i="4"/>
  <c r="AG6" i="4"/>
  <c r="AH6" i="4"/>
  <c r="AI6" i="4"/>
  <c r="AE6" i="4"/>
  <c r="AN5" i="4"/>
  <c r="AN3" i="4"/>
  <c r="AI10" i="3"/>
  <c r="AN9" i="3"/>
  <c r="AN10" i="3"/>
  <c r="AH10" i="3"/>
  <c r="AN4" i="2"/>
  <c r="AH5" i="2"/>
  <c r="AN3" i="2"/>
  <c r="AN5" i="2" s="1"/>
  <c r="AC6" i="4"/>
  <c r="AG10" i="1"/>
  <c r="AK10" i="1"/>
  <c r="AI10" i="1"/>
  <c r="AE10" i="1"/>
  <c r="AB10" i="1"/>
  <c r="AF10" i="1"/>
  <c r="AD10" i="1"/>
  <c r="AC10" i="1"/>
  <c r="AN9" i="1"/>
  <c r="AM10" i="1"/>
  <c r="AL10" i="1"/>
  <c r="AN3" i="1"/>
  <c r="AN6" i="4" l="1"/>
  <c r="AN10" i="1"/>
</calcChain>
</file>

<file path=xl/sharedStrings.xml><?xml version="1.0" encoding="utf-8"?>
<sst xmlns="http://schemas.openxmlformats.org/spreadsheetml/2006/main" count="200" uniqueCount="22">
  <si>
    <t>Число посещений культурно-досуговых учреждений на платной основе, чел. (за отчетный период)</t>
  </si>
  <si>
    <t>Число посещений культурно-досуговых учреждений на бесплатной основе, чел. (за отчетный период)</t>
  </si>
  <si>
    <t>Число посещений культурно-досуговых учреждений всего, чел. (за отчетный период)</t>
  </si>
  <si>
    <t>№</t>
  </si>
  <si>
    <t>Наименование организации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</si>
  <si>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</si>
  <si>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</si>
  <si>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</si>
  <si>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</si>
  <si>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</si>
  <si>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</si>
  <si>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</si>
  <si>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</si>
  <si>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</si>
  <si>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</si>
  <si>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</si>
  <si>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декаб.</t>
  </si>
  <si>
    <t>КСК МКУК "ЦД" ГП "Поселок Ленинский"  МР "Алданский район" (улуса) РС(Я)</t>
  </si>
  <si>
    <t>Клуб п.Лебединый МКУК "ЦД" ГП "Поселок Ленинский"  МР "Алданский район" (улуса) РС(Я)</t>
  </si>
  <si>
    <t xml:space="preserve"> </t>
  </si>
  <si>
    <t>всего 2024г.г.</t>
  </si>
  <si>
    <t>план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</si>
</sst>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rgb="FF3F3F3F"/>
      <name val="Times New Roman"/>
    </font>
    <font>
      <sz val="10"/>
      <color theme="1"/>
      <name val="Times New Roman"/>
    </font>
    <font>
      <sz val="10"/>
      <name val="Times New Roman"/>
    </font>
    <font>
      <sz val="8"/>
      <color theme="1"/>
      <name val="Times New Roman"/>
    </font>
    <font>
      <sz val="8"/>
      <color theme="1"/>
      <name val="Calibri"/>
      <scheme val="minor"/>
    </font>
    <font>
      <b/>
      <sz val="8"/>
      <color theme="1"/>
      <name val="Calibri"/>
      <scheme val="minor"/>
    </font>
    <font>
      <b/>
      <sz val="10"/>
      <color theme="1"/>
      <name val="Times New Roman"/>
    </font>
    <font>
      <b/>
      <sz val="10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2F2F2"/>
        <bgColor rgb="FFF2F2F2"/>
      </patternFill>
    </fill>
    <fill>
      <patternFill patternType="solid">
        <fgColor indexed="5"/>
        <bgColor indexed="5"/>
      </patternFill>
    </fill>
    <fill>
      <patternFill patternType="solid">
        <fgColor theme="2" tint="-9.9978637043366805E-2"/>
        <bgColor theme="2" tint="-9.9978637043366805E-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2" borderId="0" applyNumberFormat="0" applyBorder="0"/>
    <xf numFmtId="0" fontId="1" fillId="3" borderId="0" applyNumberFormat="0" applyBorder="0"/>
    <xf numFmtId="0" fontId="2" fillId="4" borderId="1" applyNumberFormat="0"/>
  </cellStyleXfs>
  <cellXfs count="32">
    <xf numFmtId="0" fontId="0" fillId="0" borderId="0" xfId="0"/>
    <xf numFmtId="0" fontId="0" fillId="0" borderId="2" xfId="0" applyBorder="1"/>
    <xf numFmtId="0" fontId="3" fillId="0" borderId="2" xfId="0" applyFont="1" applyBorder="1" applyAlignment="1">
      <alignment wrapText="1"/>
    </xf>
    <xf numFmtId="0" fontId="3" fillId="0" borderId="2" xfId="0" applyFont="1" applyBorder="1"/>
    <xf numFmtId="0" fontId="2" fillId="4" borderId="1" xfId="3" applyAlignment="1">
      <alignment horizontal="center" vertical="center" wrapText="1"/>
    </xf>
    <xf numFmtId="0" fontId="2" fillId="4" borderId="1" xfId="3"/>
    <xf numFmtId="0" fontId="2" fillId="4" borderId="1" xfId="3" applyAlignment="1">
      <alignment horizontal="right" wrapText="1"/>
    </xf>
    <xf numFmtId="0" fontId="2" fillId="4" borderId="1" xfId="3" applyAlignment="1">
      <alignment wrapText="1"/>
    </xf>
    <xf numFmtId="49" fontId="4" fillId="5" borderId="2" xfId="0" applyNumberFormat="1" applyFont="1" applyFill="1" applyBorder="1" applyAlignment="1">
      <alignment wrapText="1"/>
    </xf>
    <xf numFmtId="0" fontId="5" fillId="6" borderId="2" xfId="0" applyFont="1" applyFill="1" applyBorder="1"/>
    <xf numFmtId="0" fontId="5" fillId="7" borderId="2" xfId="0" applyFont="1" applyFill="1" applyBorder="1"/>
    <xf numFmtId="0" fontId="6" fillId="7" borderId="2" xfId="0" applyFont="1" applyFill="1" applyBorder="1"/>
    <xf numFmtId="0" fontId="6" fillId="0" borderId="2" xfId="0" applyFont="1" applyBorder="1"/>
    <xf numFmtId="0" fontId="7" fillId="8" borderId="2" xfId="0" applyFont="1" applyFill="1" applyBorder="1"/>
    <xf numFmtId="49" fontId="4" fillId="0" borderId="2" xfId="0" applyNumberFormat="1" applyFont="1" applyBorder="1" applyAlignment="1">
      <alignment wrapText="1"/>
    </xf>
    <xf numFmtId="0" fontId="3" fillId="6" borderId="2" xfId="0" applyFont="1" applyFill="1" applyBorder="1"/>
    <xf numFmtId="0" fontId="8" fillId="6" borderId="2" xfId="0" applyFont="1" applyFill="1" applyBorder="1"/>
    <xf numFmtId="0" fontId="8" fillId="7" borderId="2" xfId="0" applyFont="1" applyFill="1" applyBorder="1"/>
    <xf numFmtId="0" fontId="3" fillId="7" borderId="2" xfId="0" applyFont="1" applyFill="1" applyBorder="1"/>
    <xf numFmtId="0" fontId="8" fillId="0" borderId="2" xfId="0" applyFont="1" applyBorder="1"/>
    <xf numFmtId="0" fontId="9" fillId="0" borderId="2" xfId="0" applyFont="1" applyBorder="1"/>
    <xf numFmtId="0" fontId="9" fillId="8" borderId="2" xfId="0" applyFont="1" applyFill="1" applyBorder="1"/>
    <xf numFmtId="0" fontId="0" fillId="9" borderId="2" xfId="0" applyFill="1" applyBorder="1"/>
    <xf numFmtId="0" fontId="1" fillId="2" borderId="3" xfId="1" applyBorder="1" applyAlignment="1">
      <alignment horizontal="center" vertical="center" wrapText="1"/>
    </xf>
    <xf numFmtId="0" fontId="1" fillId="2" borderId="4" xfId="1" applyBorder="1" applyAlignment="1">
      <alignment horizontal="center" vertical="center" wrapText="1"/>
    </xf>
    <xf numFmtId="0" fontId="1" fillId="2" borderId="5" xfId="1" applyBorder="1" applyAlignment="1">
      <alignment horizontal="center" vertical="center" wrapText="1"/>
    </xf>
    <xf numFmtId="0" fontId="1" fillId="3" borderId="3" xfId="2" applyBorder="1" applyAlignment="1">
      <alignment horizontal="center" wrapText="1"/>
    </xf>
    <xf numFmtId="0" fontId="1" fillId="3" borderId="4" xfId="2" applyBorder="1" applyAlignment="1">
      <alignment horizontal="center" wrapText="1"/>
    </xf>
    <xf numFmtId="0" fontId="1" fillId="3" borderId="5" xfId="2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4">
    <cellStyle name="20% — акцент3" xfId="1" builtinId="38"/>
    <cellStyle name="20% — акцент4" xfId="2" builtinId="42"/>
    <cellStyle name="Вывод" xfId="3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N13"/>
  <sheetViews>
    <sheetView workbookViewId="0">
      <selection sqref="A1:XFD15"/>
    </sheetView>
  </sheetViews>
  <sheetFormatPr defaultRowHeight="15" x14ac:dyDescent="0.25"/>
  <cols>
    <col min="2" max="2" width="4" bestFit="1" customWidth="1"/>
    <col min="3" max="3" width="39.42578125" bestFit="1" customWidth="1"/>
    <col min="4" max="27" width="7.28515625" bestFit="1" customWidth="1"/>
  </cols>
  <sheetData>
    <row r="1" spans="2:40" ht="30.75" customHeight="1" x14ac:dyDescent="0.25">
      <c r="B1" s="1"/>
      <c r="C1" s="22">
        <v>2024</v>
      </c>
      <c r="D1" s="23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5"/>
      <c r="P1" s="26" t="s">
        <v>1</v>
      </c>
      <c r="Q1" s="27"/>
      <c r="R1" s="27"/>
      <c r="S1" s="27"/>
      <c r="T1" s="27"/>
      <c r="U1" s="27"/>
      <c r="V1" s="27"/>
      <c r="W1" s="27"/>
      <c r="X1" s="27"/>
      <c r="Y1" s="27"/>
      <c r="Z1" s="27"/>
      <c r="AA1" s="28"/>
      <c r="AB1" s="29" t="s">
        <v>2</v>
      </c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1"/>
      <c r="AN1" s="2" t="s">
        <v>20</v>
      </c>
    </row>
    <row r="2" spans="2:40" x14ac:dyDescent="0.25">
      <c r="B2" s="3" t="s">
        <v>3</v>
      </c>
      <c r="C2" s="4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12</v>
      </c>
      <c r="L2" s="5" t="s">
        <v>13</v>
      </c>
      <c r="M2" s="5" t="s">
        <v>14</v>
      </c>
      <c r="N2" s="5" t="s">
        <v>15</v>
      </c>
      <c r="O2" s="6" t="s">
        <v>16</v>
      </c>
      <c r="P2" s="5" t="s">
        <v>5</v>
      </c>
      <c r="Q2" s="5" t="s">
        <v>6</v>
      </c>
      <c r="R2" s="5" t="s">
        <v>7</v>
      </c>
      <c r="S2" s="5" t="s">
        <v>8</v>
      </c>
      <c r="T2" s="5" t="s">
        <v>9</v>
      </c>
      <c r="U2" s="5" t="s">
        <v>10</v>
      </c>
      <c r="V2" s="5" t="s">
        <v>11</v>
      </c>
      <c r="W2" s="5" t="s">
        <v>12</v>
      </c>
      <c r="X2" s="5" t="s">
        <v>13</v>
      </c>
      <c r="Y2" s="5" t="s">
        <v>14</v>
      </c>
      <c r="Z2" s="5" t="s">
        <v>15</v>
      </c>
      <c r="AA2" s="7" t="s">
        <v>16</v>
      </c>
      <c r="AB2" s="5" t="s">
        <v>5</v>
      </c>
      <c r="AC2" s="5" t="s">
        <v>6</v>
      </c>
      <c r="AD2" s="5" t="s">
        <v>7</v>
      </c>
      <c r="AE2" s="5" t="s">
        <v>8</v>
      </c>
      <c r="AF2" s="5" t="s">
        <v>9</v>
      </c>
      <c r="AG2" s="5" t="s">
        <v>10</v>
      </c>
      <c r="AH2" s="5" t="s">
        <v>11</v>
      </c>
      <c r="AI2" s="5" t="s">
        <v>12</v>
      </c>
      <c r="AJ2" s="5" t="s">
        <v>13</v>
      </c>
      <c r="AK2" s="5" t="s">
        <v>14</v>
      </c>
      <c r="AL2" s="5" t="s">
        <v>15</v>
      </c>
      <c r="AM2" s="7" t="s">
        <v>16</v>
      </c>
      <c r="AN2" s="5"/>
    </row>
    <row r="3" spans="2:40" ht="26.25" x14ac:dyDescent="0.25">
      <c r="B3" s="3">
        <v>1</v>
      </c>
      <c r="C3" s="8" t="s">
        <v>17</v>
      </c>
      <c r="D3" s="9">
        <v>780</v>
      </c>
      <c r="E3" s="9">
        <v>60</v>
      </c>
      <c r="F3" s="9">
        <v>140</v>
      </c>
      <c r="G3" s="9">
        <v>100</v>
      </c>
      <c r="H3" s="9">
        <v>140</v>
      </c>
      <c r="I3" s="9">
        <v>50</v>
      </c>
      <c r="J3" s="9">
        <v>0</v>
      </c>
      <c r="K3" s="9">
        <v>0</v>
      </c>
      <c r="L3" s="9">
        <v>0</v>
      </c>
      <c r="M3" s="9">
        <v>0</v>
      </c>
      <c r="N3" s="9">
        <v>0</v>
      </c>
      <c r="O3" s="9">
        <v>0</v>
      </c>
      <c r="P3" s="10">
        <v>1250</v>
      </c>
      <c r="Q3" s="11">
        <v>1000</v>
      </c>
      <c r="R3" s="11">
        <v>930</v>
      </c>
      <c r="S3" s="11">
        <v>1200</v>
      </c>
      <c r="T3" s="11">
        <v>1750</v>
      </c>
      <c r="U3" s="11">
        <v>1510</v>
      </c>
      <c r="V3" s="11">
        <v>0</v>
      </c>
      <c r="W3" s="11">
        <v>0</v>
      </c>
      <c r="X3" s="11">
        <v>0</v>
      </c>
      <c r="Y3" s="11">
        <v>0</v>
      </c>
      <c r="Z3" s="11">
        <v>0</v>
      </c>
      <c r="AA3" s="11">
        <v>0</v>
      </c>
      <c r="AB3" s="12">
        <f t="shared" ref="AB3:AB9" si="0">SUM(P3)+D3</f>
        <v>2030</v>
      </c>
      <c r="AC3" s="12">
        <f t="shared" ref="AC3:AC9" si="1">SUM(Q3)+E3</f>
        <v>1060</v>
      </c>
      <c r="AD3" s="12">
        <f t="shared" ref="AD3:AD9" si="2">SUM(R3)+F3</f>
        <v>1070</v>
      </c>
      <c r="AE3" s="12">
        <f t="shared" ref="AE3:AE9" si="3">SUM(S3)+G3</f>
        <v>1300</v>
      </c>
      <c r="AF3" s="12">
        <f t="shared" ref="AF3:AF9" si="4">SUM(T3)+H3</f>
        <v>1890</v>
      </c>
      <c r="AG3" s="12">
        <f t="shared" ref="AG3:AG9" si="5">SUM(U3)+I3</f>
        <v>1560</v>
      </c>
      <c r="AH3" s="12">
        <f t="shared" ref="AH3:AH9" si="6">SUM(V3)+J3</f>
        <v>0</v>
      </c>
      <c r="AI3" s="12">
        <f t="shared" ref="AI3:AI9" si="7">SUM(W3)+K3</f>
        <v>0</v>
      </c>
      <c r="AJ3" s="12">
        <f t="shared" ref="AJ3:AJ9" si="8">SUM(X3)+L3</f>
        <v>0</v>
      </c>
      <c r="AK3" s="12">
        <f t="shared" ref="AK3:AK9" si="9">SUM(Y3)+M3</f>
        <v>0</v>
      </c>
      <c r="AL3" s="12">
        <f t="shared" ref="AL3:AL9" si="10">SUM(Z3)+N3</f>
        <v>0</v>
      </c>
      <c r="AM3" s="12">
        <f t="shared" ref="AM3:AM9" si="11">SUM(AA3)+O3</f>
        <v>0</v>
      </c>
      <c r="AN3" s="13">
        <f t="shared" ref="AN3:AN9" si="12">SUM(AB3:AM3)</f>
        <v>8910</v>
      </c>
    </row>
    <row r="4" spans="2:40" x14ac:dyDescent="0.25">
      <c r="B4" s="3"/>
      <c r="C4" s="14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1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3"/>
    </row>
    <row r="5" spans="2:40" x14ac:dyDescent="0.25">
      <c r="B5" s="3"/>
      <c r="C5" s="14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10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3"/>
    </row>
    <row r="6" spans="2:40" x14ac:dyDescent="0.25">
      <c r="B6" s="3"/>
      <c r="C6" s="14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10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3"/>
    </row>
    <row r="7" spans="2:40" x14ac:dyDescent="0.25">
      <c r="B7" s="3"/>
      <c r="C7" s="14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3"/>
    </row>
    <row r="8" spans="2:40" x14ac:dyDescent="0.25">
      <c r="B8" s="3"/>
      <c r="C8" s="14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3"/>
    </row>
    <row r="9" spans="2:40" ht="39" x14ac:dyDescent="0.25">
      <c r="B9" s="3">
        <v>2</v>
      </c>
      <c r="C9" s="8" t="s">
        <v>18</v>
      </c>
      <c r="D9" s="9">
        <v>620</v>
      </c>
      <c r="E9" s="9">
        <v>50</v>
      </c>
      <c r="F9" s="9">
        <v>140</v>
      </c>
      <c r="G9" s="9">
        <v>50</v>
      </c>
      <c r="H9" s="9">
        <v>100</v>
      </c>
      <c r="I9" s="9">
        <v>30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240</v>
      </c>
      <c r="Q9" s="11">
        <v>260</v>
      </c>
      <c r="R9" s="11">
        <v>420</v>
      </c>
      <c r="S9" s="11">
        <v>260</v>
      </c>
      <c r="T9" s="11">
        <v>280</v>
      </c>
      <c r="U9" s="11">
        <v>540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2">
        <f t="shared" si="0"/>
        <v>860</v>
      </c>
      <c r="AC9" s="12">
        <f t="shared" si="1"/>
        <v>310</v>
      </c>
      <c r="AD9" s="12">
        <f t="shared" si="2"/>
        <v>560</v>
      </c>
      <c r="AE9" s="12">
        <f t="shared" si="3"/>
        <v>310</v>
      </c>
      <c r="AF9" s="12">
        <f t="shared" si="4"/>
        <v>380</v>
      </c>
      <c r="AG9" s="12">
        <f t="shared" si="5"/>
        <v>570</v>
      </c>
      <c r="AH9" s="12">
        <f t="shared" si="6"/>
        <v>0</v>
      </c>
      <c r="AI9" s="12">
        <f t="shared" si="7"/>
        <v>0</v>
      </c>
      <c r="AJ9" s="12">
        <f t="shared" si="8"/>
        <v>0</v>
      </c>
      <c r="AK9" s="12">
        <f t="shared" si="9"/>
        <v>0</v>
      </c>
      <c r="AL9" s="12">
        <f t="shared" si="10"/>
        <v>0</v>
      </c>
      <c r="AM9" s="12">
        <f t="shared" si="11"/>
        <v>0</v>
      </c>
      <c r="AN9" s="13">
        <f t="shared" si="12"/>
        <v>2990</v>
      </c>
    </row>
    <row r="10" spans="2:40" x14ac:dyDescent="0.25">
      <c r="B10" s="3"/>
      <c r="C10" s="3"/>
      <c r="D10" s="15">
        <f t="shared" ref="D10:O10" si="13">SUM(D3:D9)</f>
        <v>1400</v>
      </c>
      <c r="E10" s="16">
        <f t="shared" si="13"/>
        <v>110</v>
      </c>
      <c r="F10" s="16">
        <f t="shared" si="13"/>
        <v>280</v>
      </c>
      <c r="G10" s="16">
        <f t="shared" si="13"/>
        <v>150</v>
      </c>
      <c r="H10" s="16">
        <f t="shared" si="13"/>
        <v>240</v>
      </c>
      <c r="I10" s="16">
        <f t="shared" si="13"/>
        <v>80</v>
      </c>
      <c r="J10" s="16">
        <f t="shared" si="13"/>
        <v>0</v>
      </c>
      <c r="K10" s="16">
        <f t="shared" si="13"/>
        <v>0</v>
      </c>
      <c r="L10" s="16">
        <f t="shared" si="13"/>
        <v>0</v>
      </c>
      <c r="M10" s="16">
        <f t="shared" si="13"/>
        <v>0</v>
      </c>
      <c r="N10" s="16">
        <f t="shared" si="13"/>
        <v>0</v>
      </c>
      <c r="O10" s="16">
        <f t="shared" si="13"/>
        <v>0</v>
      </c>
      <c r="P10" s="10">
        <v>0</v>
      </c>
      <c r="Q10" s="17">
        <f t="shared" ref="Q10:AN10" si="14">SUM(Q3:Q9)</f>
        <v>1260</v>
      </c>
      <c r="R10" s="17">
        <f t="shared" si="14"/>
        <v>1350</v>
      </c>
      <c r="S10" s="17">
        <f t="shared" si="14"/>
        <v>1460</v>
      </c>
      <c r="T10" s="17">
        <f t="shared" si="14"/>
        <v>2030</v>
      </c>
      <c r="U10" s="17">
        <f t="shared" si="14"/>
        <v>2050</v>
      </c>
      <c r="V10" s="17">
        <f t="shared" si="14"/>
        <v>0</v>
      </c>
      <c r="W10" s="17">
        <f t="shared" si="14"/>
        <v>0</v>
      </c>
      <c r="X10" s="18">
        <f t="shared" si="14"/>
        <v>0</v>
      </c>
      <c r="Y10" s="18">
        <f t="shared" si="14"/>
        <v>0</v>
      </c>
      <c r="Z10" s="18">
        <f t="shared" si="14"/>
        <v>0</v>
      </c>
      <c r="AA10" s="18">
        <f t="shared" si="14"/>
        <v>0</v>
      </c>
      <c r="AB10" s="19">
        <f t="shared" si="14"/>
        <v>2890</v>
      </c>
      <c r="AC10" s="20">
        <f t="shared" si="14"/>
        <v>1370</v>
      </c>
      <c r="AD10" s="20">
        <f t="shared" si="14"/>
        <v>1630</v>
      </c>
      <c r="AE10" s="20">
        <f t="shared" si="14"/>
        <v>1610</v>
      </c>
      <c r="AF10" s="20">
        <f t="shared" si="14"/>
        <v>2270</v>
      </c>
      <c r="AG10" s="20">
        <f t="shared" si="14"/>
        <v>2130</v>
      </c>
      <c r="AH10" s="20">
        <f t="shared" si="14"/>
        <v>0</v>
      </c>
      <c r="AI10" s="20">
        <f t="shared" si="14"/>
        <v>0</v>
      </c>
      <c r="AJ10" s="20">
        <f t="shared" si="14"/>
        <v>0</v>
      </c>
      <c r="AK10" s="20">
        <f t="shared" si="14"/>
        <v>0</v>
      </c>
      <c r="AL10" s="20">
        <f t="shared" si="14"/>
        <v>0</v>
      </c>
      <c r="AM10" s="20">
        <f t="shared" si="14"/>
        <v>0</v>
      </c>
      <c r="AN10" s="21">
        <f t="shared" si="14"/>
        <v>11900</v>
      </c>
    </row>
    <row r="11" spans="2:40" x14ac:dyDescent="0.25">
      <c r="H11" t="s">
        <v>19</v>
      </c>
      <c r="T11" t="s">
        <v>19</v>
      </c>
      <c r="AD11" t="s">
        <v>19</v>
      </c>
      <c r="AM11" t="s">
        <v>21</v>
      </c>
      <c r="AN11">
        <v>16180</v>
      </c>
    </row>
    <row r="12" spans="2:40" x14ac:dyDescent="0.25">
      <c r="AM12" t="s">
        <v>21</v>
      </c>
      <c r="AN12">
        <v>7297</v>
      </c>
    </row>
    <row r="13" spans="2:40" x14ac:dyDescent="0.25">
      <c r="AM13" t="s">
        <v>21</v>
      </c>
      <c r="AN13">
        <f>AN11+AN12</f>
        <v>23477</v>
      </c>
    </row>
  </sheetData>
  <mergeCells count="3">
    <mergeCell ref="D1:O1"/>
    <mergeCell ref="P1:AA1"/>
    <mergeCell ref="AB1:AM1"/>
  </mergeCells>
  <pageMargins left="0.7" right="0.7" top="0.75" bottom="0.75" header="0.3" footer="0.3"/>
  <pageSetup paperSize="9" scale="37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N8"/>
  <sheetViews>
    <sheetView workbookViewId="0">
      <selection activeCell="AH4" sqref="AH4"/>
    </sheetView>
  </sheetViews>
  <sheetFormatPr defaultRowHeight="15" x14ac:dyDescent="0.25"/>
  <sheetData>
    <row r="1" spans="2:40" ht="30.75" customHeight="1" x14ac:dyDescent="0.25">
      <c r="B1" s="1"/>
      <c r="C1" s="22">
        <v>2024</v>
      </c>
      <c r="D1" s="23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5"/>
      <c r="P1" s="26" t="s">
        <v>1</v>
      </c>
      <c r="Q1" s="27"/>
      <c r="R1" s="27"/>
      <c r="S1" s="27"/>
      <c r="T1" s="27"/>
      <c r="U1" s="27"/>
      <c r="V1" s="27"/>
      <c r="W1" s="27"/>
      <c r="X1" s="27"/>
      <c r="Y1" s="27"/>
      <c r="Z1" s="27"/>
      <c r="AA1" s="28"/>
      <c r="AB1" s="29" t="s">
        <v>2</v>
      </c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1"/>
      <c r="AN1" s="2" t="s">
        <v>20</v>
      </c>
    </row>
    <row r="2" spans="2:40" ht="57" x14ac:dyDescent="0.25">
      <c r="B2" s="3" t="s">
        <v>3</v>
      </c>
      <c r="C2" s="4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12</v>
      </c>
      <c r="L2" s="5" t="s">
        <v>13</v>
      </c>
      <c r="M2" s="5" t="s">
        <v>14</v>
      </c>
      <c r="N2" s="5" t="s">
        <v>15</v>
      </c>
      <c r="O2" s="6" t="s">
        <v>16</v>
      </c>
      <c r="P2" s="5" t="s">
        <v>5</v>
      </c>
      <c r="Q2" s="5" t="s">
        <v>6</v>
      </c>
      <c r="R2" s="5" t="s">
        <v>7</v>
      </c>
      <c r="S2" s="5" t="s">
        <v>8</v>
      </c>
      <c r="T2" s="5" t="s">
        <v>9</v>
      </c>
      <c r="U2" s="5" t="s">
        <v>10</v>
      </c>
      <c r="V2" s="5" t="s">
        <v>11</v>
      </c>
      <c r="W2" s="5" t="s">
        <v>12</v>
      </c>
      <c r="X2" s="5" t="s">
        <v>13</v>
      </c>
      <c r="Y2" s="5" t="s">
        <v>14</v>
      </c>
      <c r="Z2" s="5" t="s">
        <v>15</v>
      </c>
      <c r="AA2" s="7" t="s">
        <v>16</v>
      </c>
      <c r="AB2" s="5" t="s">
        <v>5</v>
      </c>
      <c r="AC2" s="5" t="s">
        <v>6</v>
      </c>
      <c r="AD2" s="5" t="s">
        <v>7</v>
      </c>
      <c r="AE2" s="5" t="s">
        <v>8</v>
      </c>
      <c r="AF2" s="5" t="s">
        <v>9</v>
      </c>
      <c r="AG2" s="5" t="s">
        <v>10</v>
      </c>
      <c r="AH2" s="5" t="s">
        <v>11</v>
      </c>
      <c r="AI2" s="5" t="s">
        <v>12</v>
      </c>
      <c r="AJ2" s="5" t="s">
        <v>13</v>
      </c>
      <c r="AK2" s="5" t="s">
        <v>14</v>
      </c>
      <c r="AL2" s="5" t="s">
        <v>15</v>
      </c>
      <c r="AM2" s="7" t="s">
        <v>16</v>
      </c>
      <c r="AN2" s="5"/>
    </row>
    <row r="3" spans="2:40" ht="128.25" x14ac:dyDescent="0.25">
      <c r="B3" s="3">
        <v>1</v>
      </c>
      <c r="C3" s="8" t="s">
        <v>17</v>
      </c>
      <c r="D3" s="9">
        <v>780</v>
      </c>
      <c r="E3" s="9">
        <v>60</v>
      </c>
      <c r="F3" s="9">
        <v>140</v>
      </c>
      <c r="G3" s="9">
        <v>100</v>
      </c>
      <c r="H3" s="9">
        <v>140</v>
      </c>
      <c r="I3" s="9">
        <v>50</v>
      </c>
      <c r="J3" s="9">
        <v>30</v>
      </c>
      <c r="K3" s="9">
        <v>0</v>
      </c>
      <c r="L3" s="9">
        <v>0</v>
      </c>
      <c r="M3" s="9">
        <v>0</v>
      </c>
      <c r="N3" s="9">
        <v>0</v>
      </c>
      <c r="O3" s="9">
        <v>0</v>
      </c>
      <c r="P3" s="10">
        <v>1250</v>
      </c>
      <c r="Q3" s="11">
        <v>1000</v>
      </c>
      <c r="R3" s="11">
        <v>930</v>
      </c>
      <c r="S3" s="11">
        <v>1200</v>
      </c>
      <c r="T3" s="11">
        <v>1750</v>
      </c>
      <c r="U3" s="11">
        <v>1510</v>
      </c>
      <c r="V3" s="11">
        <v>950</v>
      </c>
      <c r="W3" s="11">
        <v>0</v>
      </c>
      <c r="X3" s="11">
        <v>0</v>
      </c>
      <c r="Y3" s="11">
        <v>0</v>
      </c>
      <c r="Z3" s="11">
        <v>0</v>
      </c>
      <c r="AA3" s="11">
        <v>0</v>
      </c>
      <c r="AB3" s="12">
        <f t="shared" ref="AB3:AB4" si="0">SUM(P3)+D3</f>
        <v>2030</v>
      </c>
      <c r="AC3" s="12">
        <f t="shared" ref="AC3:AC4" si="1">SUM(Q3)+E3</f>
        <v>1060</v>
      </c>
      <c r="AD3" s="12">
        <f t="shared" ref="AD3:AM4" si="2">SUM(R3)+F3</f>
        <v>1070</v>
      </c>
      <c r="AE3" s="12">
        <f t="shared" si="2"/>
        <v>1300</v>
      </c>
      <c r="AF3" s="12">
        <f t="shared" si="2"/>
        <v>1890</v>
      </c>
      <c r="AG3" s="12">
        <f t="shared" si="2"/>
        <v>1560</v>
      </c>
      <c r="AH3" s="12">
        <f t="shared" si="2"/>
        <v>980</v>
      </c>
      <c r="AI3" s="12">
        <f t="shared" si="2"/>
        <v>0</v>
      </c>
      <c r="AJ3" s="12">
        <f t="shared" si="2"/>
        <v>0</v>
      </c>
      <c r="AK3" s="12">
        <f t="shared" si="2"/>
        <v>0</v>
      </c>
      <c r="AL3" s="12">
        <f t="shared" si="2"/>
        <v>0</v>
      </c>
      <c r="AM3" s="12">
        <f t="shared" si="2"/>
        <v>0</v>
      </c>
      <c r="AN3" s="13">
        <f t="shared" ref="AN3:AN4" si="3">SUM(AB3:AM3)</f>
        <v>9890</v>
      </c>
    </row>
    <row r="4" spans="2:40" ht="153.75" x14ac:dyDescent="0.25">
      <c r="B4" s="3">
        <v>2</v>
      </c>
      <c r="C4" s="8" t="s">
        <v>18</v>
      </c>
      <c r="D4" s="9">
        <v>620</v>
      </c>
      <c r="E4" s="9">
        <v>50</v>
      </c>
      <c r="F4" s="9">
        <v>140</v>
      </c>
      <c r="G4" s="9">
        <v>50</v>
      </c>
      <c r="H4" s="9">
        <v>100</v>
      </c>
      <c r="I4" s="9">
        <v>30</v>
      </c>
      <c r="J4" s="9">
        <v>30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10">
        <v>240</v>
      </c>
      <c r="Q4" s="11">
        <v>260</v>
      </c>
      <c r="R4" s="11">
        <v>420</v>
      </c>
      <c r="S4" s="11">
        <v>260</v>
      </c>
      <c r="T4" s="11">
        <v>280</v>
      </c>
      <c r="U4" s="11">
        <v>540</v>
      </c>
      <c r="V4" s="11">
        <v>380</v>
      </c>
      <c r="W4" s="11">
        <v>0</v>
      </c>
      <c r="X4" s="11">
        <v>0</v>
      </c>
      <c r="Y4" s="11">
        <v>0</v>
      </c>
      <c r="Z4" s="11">
        <v>0</v>
      </c>
      <c r="AA4" s="11">
        <v>0</v>
      </c>
      <c r="AB4" s="12">
        <f t="shared" si="0"/>
        <v>860</v>
      </c>
      <c r="AC4" s="12">
        <f t="shared" si="1"/>
        <v>310</v>
      </c>
      <c r="AD4" s="12">
        <f t="shared" si="2"/>
        <v>560</v>
      </c>
      <c r="AE4" s="12">
        <f t="shared" si="2"/>
        <v>310</v>
      </c>
      <c r="AF4" s="12">
        <f t="shared" si="2"/>
        <v>380</v>
      </c>
      <c r="AG4" s="12">
        <f t="shared" si="2"/>
        <v>570</v>
      </c>
      <c r="AH4" s="12">
        <f t="shared" si="2"/>
        <v>410</v>
      </c>
      <c r="AI4" s="12">
        <f t="shared" si="2"/>
        <v>0</v>
      </c>
      <c r="AJ4" s="12">
        <f t="shared" si="2"/>
        <v>0</v>
      </c>
      <c r="AK4" s="12">
        <f t="shared" si="2"/>
        <v>0</v>
      </c>
      <c r="AL4" s="12">
        <f t="shared" si="2"/>
        <v>0</v>
      </c>
      <c r="AM4" s="12">
        <f t="shared" si="2"/>
        <v>0</v>
      </c>
      <c r="AN4" s="13">
        <f t="shared" si="3"/>
        <v>3400</v>
      </c>
    </row>
    <row r="5" spans="2:40" x14ac:dyDescent="0.25">
      <c r="B5" s="3"/>
      <c r="C5" s="3"/>
      <c r="D5" s="15">
        <f t="shared" ref="D5:O5" si="4">SUM(D3:D4)</f>
        <v>1400</v>
      </c>
      <c r="E5" s="16">
        <f t="shared" si="4"/>
        <v>110</v>
      </c>
      <c r="F5" s="16">
        <f t="shared" si="4"/>
        <v>280</v>
      </c>
      <c r="G5" s="16">
        <f t="shared" si="4"/>
        <v>150</v>
      </c>
      <c r="H5" s="16">
        <f t="shared" si="4"/>
        <v>240</v>
      </c>
      <c r="I5" s="16">
        <f t="shared" si="4"/>
        <v>80</v>
      </c>
      <c r="J5" s="16">
        <f t="shared" si="4"/>
        <v>60</v>
      </c>
      <c r="K5" s="16">
        <f t="shared" si="4"/>
        <v>0</v>
      </c>
      <c r="L5" s="16">
        <f t="shared" si="4"/>
        <v>0</v>
      </c>
      <c r="M5" s="16">
        <f t="shared" si="4"/>
        <v>0</v>
      </c>
      <c r="N5" s="16">
        <f t="shared" si="4"/>
        <v>0</v>
      </c>
      <c r="O5" s="16">
        <f t="shared" si="4"/>
        <v>0</v>
      </c>
      <c r="P5" s="10">
        <v>0</v>
      </c>
      <c r="Q5" s="17">
        <f t="shared" ref="Q5:AN5" si="5">SUM(Q3:Q4)</f>
        <v>1260</v>
      </c>
      <c r="R5" s="17">
        <f t="shared" si="5"/>
        <v>1350</v>
      </c>
      <c r="S5" s="17">
        <f t="shared" si="5"/>
        <v>1460</v>
      </c>
      <c r="T5" s="17">
        <f t="shared" si="5"/>
        <v>2030</v>
      </c>
      <c r="U5" s="17">
        <f t="shared" si="5"/>
        <v>2050</v>
      </c>
      <c r="V5" s="17">
        <f t="shared" si="5"/>
        <v>1330</v>
      </c>
      <c r="W5" s="17">
        <f t="shared" si="5"/>
        <v>0</v>
      </c>
      <c r="X5" s="18">
        <f t="shared" si="5"/>
        <v>0</v>
      </c>
      <c r="Y5" s="18">
        <f t="shared" si="5"/>
        <v>0</v>
      </c>
      <c r="Z5" s="18">
        <f t="shared" si="5"/>
        <v>0</v>
      </c>
      <c r="AA5" s="18">
        <f t="shared" si="5"/>
        <v>0</v>
      </c>
      <c r="AB5" s="19">
        <f t="shared" si="5"/>
        <v>2890</v>
      </c>
      <c r="AC5" s="20">
        <f t="shared" si="5"/>
        <v>1370</v>
      </c>
      <c r="AD5" s="20">
        <f t="shared" si="5"/>
        <v>1630</v>
      </c>
      <c r="AE5" s="20">
        <f t="shared" si="5"/>
        <v>1610</v>
      </c>
      <c r="AF5" s="20">
        <f t="shared" si="5"/>
        <v>2270</v>
      </c>
      <c r="AG5" s="20">
        <f t="shared" si="5"/>
        <v>2130</v>
      </c>
      <c r="AH5" s="20">
        <f t="shared" si="5"/>
        <v>1390</v>
      </c>
      <c r="AI5" s="20">
        <f t="shared" si="5"/>
        <v>0</v>
      </c>
      <c r="AJ5" s="20">
        <f t="shared" si="5"/>
        <v>0</v>
      </c>
      <c r="AK5" s="20">
        <f t="shared" si="5"/>
        <v>0</v>
      </c>
      <c r="AL5" s="20">
        <f t="shared" si="5"/>
        <v>0</v>
      </c>
      <c r="AM5" s="20">
        <f t="shared" si="5"/>
        <v>0</v>
      </c>
      <c r="AN5" s="21">
        <f t="shared" si="5"/>
        <v>13290</v>
      </c>
    </row>
    <row r="6" spans="2:40" x14ac:dyDescent="0.25">
      <c r="H6" t="s">
        <v>19</v>
      </c>
      <c r="T6" t="s">
        <v>19</v>
      </c>
      <c r="AD6" t="s">
        <v>19</v>
      </c>
      <c r="AM6" t="s">
        <v>21</v>
      </c>
      <c r="AN6">
        <v>16180</v>
      </c>
    </row>
    <row r="7" spans="2:40" x14ac:dyDescent="0.25">
      <c r="AM7" t="s">
        <v>21</v>
      </c>
      <c r="AN7">
        <v>7297</v>
      </c>
    </row>
    <row r="8" spans="2:40" x14ac:dyDescent="0.25">
      <c r="AM8" t="s">
        <v>21</v>
      </c>
      <c r="AN8">
        <f>AN6+AN7</f>
        <v>23477</v>
      </c>
    </row>
  </sheetData>
  <mergeCells count="3">
    <mergeCell ref="D1:O1"/>
    <mergeCell ref="P1:AA1"/>
    <mergeCell ref="AB1:AM1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N13"/>
  <sheetViews>
    <sheetView topLeftCell="P1" workbookViewId="0">
      <selection activeCell="AB15" sqref="AB15"/>
    </sheetView>
  </sheetViews>
  <sheetFormatPr defaultRowHeight="15" x14ac:dyDescent="0.25"/>
  <sheetData>
    <row r="1" spans="2:40" ht="30.75" customHeight="1" x14ac:dyDescent="0.25">
      <c r="B1" s="1"/>
      <c r="C1" s="22">
        <v>2024</v>
      </c>
      <c r="D1" s="23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5"/>
      <c r="P1" s="26" t="s">
        <v>1</v>
      </c>
      <c r="Q1" s="27"/>
      <c r="R1" s="27"/>
      <c r="S1" s="27"/>
      <c r="T1" s="27"/>
      <c r="U1" s="27"/>
      <c r="V1" s="27"/>
      <c r="W1" s="27"/>
      <c r="X1" s="27"/>
      <c r="Y1" s="27"/>
      <c r="Z1" s="27"/>
      <c r="AA1" s="28"/>
      <c r="AB1" s="29" t="s">
        <v>2</v>
      </c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1"/>
      <c r="AN1" s="2" t="s">
        <v>20</v>
      </c>
    </row>
    <row r="2" spans="2:40" ht="57" x14ac:dyDescent="0.25">
      <c r="B2" s="3" t="s">
        <v>3</v>
      </c>
      <c r="C2" s="4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12</v>
      </c>
      <c r="L2" s="5" t="s">
        <v>13</v>
      </c>
      <c r="M2" s="5" t="s">
        <v>14</v>
      </c>
      <c r="N2" s="5" t="s">
        <v>15</v>
      </c>
      <c r="O2" s="6" t="s">
        <v>16</v>
      </c>
      <c r="P2" s="5" t="s">
        <v>5</v>
      </c>
      <c r="Q2" s="5" t="s">
        <v>6</v>
      </c>
      <c r="R2" s="5" t="s">
        <v>7</v>
      </c>
      <c r="S2" s="5" t="s">
        <v>8</v>
      </c>
      <c r="T2" s="5" t="s">
        <v>9</v>
      </c>
      <c r="U2" s="5" t="s">
        <v>10</v>
      </c>
      <c r="V2" s="5" t="s">
        <v>11</v>
      </c>
      <c r="W2" s="5" t="s">
        <v>12</v>
      </c>
      <c r="X2" s="5" t="s">
        <v>13</v>
      </c>
      <c r="Y2" s="5" t="s">
        <v>14</v>
      </c>
      <c r="Z2" s="5" t="s">
        <v>15</v>
      </c>
      <c r="AA2" s="7" t="s">
        <v>16</v>
      </c>
      <c r="AB2" s="5" t="s">
        <v>5</v>
      </c>
      <c r="AC2" s="5" t="s">
        <v>6</v>
      </c>
      <c r="AD2" s="5" t="s">
        <v>7</v>
      </c>
      <c r="AE2" s="5" t="s">
        <v>8</v>
      </c>
      <c r="AF2" s="5" t="s">
        <v>9</v>
      </c>
      <c r="AG2" s="5" t="s">
        <v>10</v>
      </c>
      <c r="AH2" s="5" t="s">
        <v>11</v>
      </c>
      <c r="AI2" s="5" t="s">
        <v>12</v>
      </c>
      <c r="AJ2" s="5" t="s">
        <v>13</v>
      </c>
      <c r="AK2" s="5" t="s">
        <v>14</v>
      </c>
      <c r="AL2" s="5" t="s">
        <v>15</v>
      </c>
      <c r="AM2" s="7" t="s">
        <v>16</v>
      </c>
      <c r="AN2" s="5"/>
    </row>
    <row r="3" spans="2:40" ht="128.25" x14ac:dyDescent="0.25">
      <c r="B3" s="3">
        <v>1</v>
      </c>
      <c r="C3" s="8" t="s">
        <v>17</v>
      </c>
      <c r="D3" s="9">
        <v>780</v>
      </c>
      <c r="E3" s="9">
        <v>60</v>
      </c>
      <c r="F3" s="9">
        <v>140</v>
      </c>
      <c r="G3" s="9">
        <v>100</v>
      </c>
      <c r="H3" s="9">
        <v>140</v>
      </c>
      <c r="I3" s="9">
        <v>50</v>
      </c>
      <c r="J3" s="9">
        <v>30</v>
      </c>
      <c r="K3" s="9">
        <v>40</v>
      </c>
      <c r="L3" s="9">
        <v>0</v>
      </c>
      <c r="M3" s="9">
        <v>0</v>
      </c>
      <c r="N3" s="9">
        <v>0</v>
      </c>
      <c r="O3" s="9">
        <v>0</v>
      </c>
      <c r="P3" s="10">
        <v>1250</v>
      </c>
      <c r="Q3" s="11">
        <v>1000</v>
      </c>
      <c r="R3" s="11">
        <v>930</v>
      </c>
      <c r="S3" s="11">
        <v>1200</v>
      </c>
      <c r="T3" s="11">
        <v>1750</v>
      </c>
      <c r="U3" s="11">
        <v>1510</v>
      </c>
      <c r="V3" s="11">
        <v>950</v>
      </c>
      <c r="W3" s="11">
        <v>1000</v>
      </c>
      <c r="X3" s="11">
        <v>0</v>
      </c>
      <c r="Y3" s="11">
        <v>0</v>
      </c>
      <c r="Z3" s="11">
        <v>0</v>
      </c>
      <c r="AA3" s="11">
        <v>0</v>
      </c>
      <c r="AB3" s="12">
        <f t="shared" ref="AB3:AB9" si="0">SUM(P3)+D3</f>
        <v>2030</v>
      </c>
      <c r="AC3" s="12">
        <f t="shared" ref="AC3:AC9" si="1">SUM(Q3)+E3</f>
        <v>1060</v>
      </c>
      <c r="AD3" s="12">
        <f t="shared" ref="AD3:AM9" si="2">SUM(R3)+F3</f>
        <v>1070</v>
      </c>
      <c r="AE3" s="12">
        <f t="shared" si="2"/>
        <v>1300</v>
      </c>
      <c r="AF3" s="12">
        <f t="shared" si="2"/>
        <v>1890</v>
      </c>
      <c r="AG3" s="12">
        <f t="shared" si="2"/>
        <v>1560</v>
      </c>
      <c r="AH3" s="12">
        <f t="shared" si="2"/>
        <v>980</v>
      </c>
      <c r="AI3" s="12">
        <f t="shared" si="2"/>
        <v>1040</v>
      </c>
      <c r="AJ3" s="12">
        <f t="shared" si="2"/>
        <v>0</v>
      </c>
      <c r="AK3" s="12">
        <f t="shared" si="2"/>
        <v>0</v>
      </c>
      <c r="AL3" s="12">
        <f t="shared" si="2"/>
        <v>0</v>
      </c>
      <c r="AM3" s="12">
        <f t="shared" si="2"/>
        <v>0</v>
      </c>
      <c r="AN3" s="13">
        <f t="shared" ref="AN3:AN9" si="3">SUM(AB3:AM3)</f>
        <v>10930</v>
      </c>
    </row>
    <row r="4" spans="2:40" x14ac:dyDescent="0.25">
      <c r="B4" s="3"/>
      <c r="C4" s="14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1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3"/>
    </row>
    <row r="5" spans="2:40" x14ac:dyDescent="0.25">
      <c r="B5" s="3"/>
      <c r="C5" s="14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10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3"/>
    </row>
    <row r="6" spans="2:40" x14ac:dyDescent="0.25">
      <c r="B6" s="3"/>
      <c r="C6" s="14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10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3"/>
    </row>
    <row r="7" spans="2:40" x14ac:dyDescent="0.25">
      <c r="B7" s="3"/>
      <c r="C7" s="14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3"/>
    </row>
    <row r="8" spans="2:40" x14ac:dyDescent="0.25">
      <c r="B8" s="3"/>
      <c r="C8" s="14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3"/>
    </row>
    <row r="9" spans="2:40" ht="153.75" x14ac:dyDescent="0.25">
      <c r="B9" s="3">
        <v>2</v>
      </c>
      <c r="C9" s="8" t="s">
        <v>18</v>
      </c>
      <c r="D9" s="9">
        <v>620</v>
      </c>
      <c r="E9" s="9">
        <v>50</v>
      </c>
      <c r="F9" s="9">
        <v>140</v>
      </c>
      <c r="G9" s="9">
        <v>50</v>
      </c>
      <c r="H9" s="9">
        <v>100</v>
      </c>
      <c r="I9" s="9">
        <v>30</v>
      </c>
      <c r="J9" s="9">
        <v>30</v>
      </c>
      <c r="K9" s="9">
        <v>40</v>
      </c>
      <c r="L9" s="9">
        <v>0</v>
      </c>
      <c r="M9" s="9">
        <v>0</v>
      </c>
      <c r="N9" s="9">
        <v>0</v>
      </c>
      <c r="O9" s="9">
        <v>0</v>
      </c>
      <c r="P9" s="10">
        <v>240</v>
      </c>
      <c r="Q9" s="11">
        <v>260</v>
      </c>
      <c r="R9" s="11">
        <v>420</v>
      </c>
      <c r="S9" s="11">
        <v>260</v>
      </c>
      <c r="T9" s="11">
        <v>280</v>
      </c>
      <c r="U9" s="11">
        <v>540</v>
      </c>
      <c r="V9" s="11">
        <v>380</v>
      </c>
      <c r="W9" s="11">
        <v>477</v>
      </c>
      <c r="X9" s="11">
        <v>0</v>
      </c>
      <c r="Y9" s="11">
        <v>0</v>
      </c>
      <c r="Z9" s="11">
        <v>0</v>
      </c>
      <c r="AA9" s="11">
        <v>0</v>
      </c>
      <c r="AB9" s="12">
        <f t="shared" si="0"/>
        <v>860</v>
      </c>
      <c r="AC9" s="12">
        <f t="shared" si="1"/>
        <v>310</v>
      </c>
      <c r="AD9" s="12">
        <f t="shared" si="2"/>
        <v>560</v>
      </c>
      <c r="AE9" s="12">
        <f t="shared" si="2"/>
        <v>310</v>
      </c>
      <c r="AF9" s="12">
        <f t="shared" si="2"/>
        <v>380</v>
      </c>
      <c r="AG9" s="12">
        <f t="shared" si="2"/>
        <v>570</v>
      </c>
      <c r="AH9" s="12">
        <f t="shared" si="2"/>
        <v>410</v>
      </c>
      <c r="AI9" s="12">
        <f t="shared" si="2"/>
        <v>517</v>
      </c>
      <c r="AJ9" s="12">
        <f t="shared" si="2"/>
        <v>0</v>
      </c>
      <c r="AK9" s="12">
        <f t="shared" si="2"/>
        <v>0</v>
      </c>
      <c r="AL9" s="12">
        <f t="shared" si="2"/>
        <v>0</v>
      </c>
      <c r="AM9" s="12">
        <f t="shared" si="2"/>
        <v>0</v>
      </c>
      <c r="AN9" s="13">
        <f t="shared" si="3"/>
        <v>3917</v>
      </c>
    </row>
    <row r="10" spans="2:40" x14ac:dyDescent="0.25">
      <c r="B10" s="3"/>
      <c r="C10" s="3"/>
      <c r="D10" s="15">
        <f t="shared" ref="D10:O10" si="4">SUM(D3:D9)</f>
        <v>1400</v>
      </c>
      <c r="E10" s="16">
        <f t="shared" si="4"/>
        <v>110</v>
      </c>
      <c r="F10" s="16">
        <f t="shared" si="4"/>
        <v>280</v>
      </c>
      <c r="G10" s="16">
        <f t="shared" si="4"/>
        <v>150</v>
      </c>
      <c r="H10" s="16">
        <f t="shared" si="4"/>
        <v>240</v>
      </c>
      <c r="I10" s="16">
        <f t="shared" si="4"/>
        <v>80</v>
      </c>
      <c r="J10" s="16">
        <f t="shared" si="4"/>
        <v>60</v>
      </c>
      <c r="K10" s="16">
        <f t="shared" si="4"/>
        <v>80</v>
      </c>
      <c r="L10" s="16">
        <f t="shared" si="4"/>
        <v>0</v>
      </c>
      <c r="M10" s="16">
        <f t="shared" si="4"/>
        <v>0</v>
      </c>
      <c r="N10" s="16">
        <f t="shared" si="4"/>
        <v>0</v>
      </c>
      <c r="O10" s="16">
        <f t="shared" si="4"/>
        <v>0</v>
      </c>
      <c r="P10" s="10">
        <v>0</v>
      </c>
      <c r="Q10" s="17">
        <f t="shared" ref="Q10:AN10" si="5">SUM(Q3:Q9)</f>
        <v>1260</v>
      </c>
      <c r="R10" s="17">
        <f t="shared" si="5"/>
        <v>1350</v>
      </c>
      <c r="S10" s="17">
        <f t="shared" si="5"/>
        <v>1460</v>
      </c>
      <c r="T10" s="17">
        <f t="shared" si="5"/>
        <v>2030</v>
      </c>
      <c r="U10" s="17">
        <f t="shared" si="5"/>
        <v>2050</v>
      </c>
      <c r="V10" s="17">
        <f t="shared" si="5"/>
        <v>1330</v>
      </c>
      <c r="W10" s="17">
        <f t="shared" si="5"/>
        <v>1477</v>
      </c>
      <c r="X10" s="18">
        <f t="shared" si="5"/>
        <v>0</v>
      </c>
      <c r="Y10" s="18">
        <f t="shared" si="5"/>
        <v>0</v>
      </c>
      <c r="Z10" s="18">
        <f t="shared" si="5"/>
        <v>0</v>
      </c>
      <c r="AA10" s="18">
        <f t="shared" si="5"/>
        <v>0</v>
      </c>
      <c r="AB10" s="19">
        <f t="shared" si="5"/>
        <v>2890</v>
      </c>
      <c r="AC10" s="20">
        <f t="shared" si="5"/>
        <v>1370</v>
      </c>
      <c r="AD10" s="20">
        <f t="shared" si="5"/>
        <v>1630</v>
      </c>
      <c r="AE10" s="20">
        <f t="shared" si="5"/>
        <v>1610</v>
      </c>
      <c r="AF10" s="20">
        <f t="shared" si="5"/>
        <v>2270</v>
      </c>
      <c r="AG10" s="20">
        <f t="shared" si="5"/>
        <v>2130</v>
      </c>
      <c r="AH10" s="20">
        <f t="shared" si="5"/>
        <v>1390</v>
      </c>
      <c r="AI10" s="20">
        <f t="shared" si="5"/>
        <v>1557</v>
      </c>
      <c r="AJ10" s="20">
        <f t="shared" si="5"/>
        <v>0</v>
      </c>
      <c r="AK10" s="20">
        <f t="shared" si="5"/>
        <v>0</v>
      </c>
      <c r="AL10" s="20">
        <f t="shared" si="5"/>
        <v>0</v>
      </c>
      <c r="AM10" s="20">
        <f t="shared" si="5"/>
        <v>0</v>
      </c>
      <c r="AN10" s="21">
        <f t="shared" si="5"/>
        <v>14847</v>
      </c>
    </row>
    <row r="11" spans="2:40" x14ac:dyDescent="0.25">
      <c r="H11" t="s">
        <v>19</v>
      </c>
      <c r="T11" t="s">
        <v>19</v>
      </c>
      <c r="AD11" t="s">
        <v>19</v>
      </c>
      <c r="AM11" t="s">
        <v>21</v>
      </c>
      <c r="AN11">
        <v>16180</v>
      </c>
    </row>
    <row r="12" spans="2:40" x14ac:dyDescent="0.25">
      <c r="AM12" t="s">
        <v>21</v>
      </c>
      <c r="AN12">
        <v>7297</v>
      </c>
    </row>
    <row r="13" spans="2:40" x14ac:dyDescent="0.25">
      <c r="AM13" t="s">
        <v>21</v>
      </c>
      <c r="AN13">
        <f>AN11+AN12</f>
        <v>23477</v>
      </c>
    </row>
  </sheetData>
  <mergeCells count="3">
    <mergeCell ref="D1:O1"/>
    <mergeCell ref="P1:AA1"/>
    <mergeCell ref="AB1:AM1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B4F4A-705A-4E04-AA97-48BB2C1FA83C}">
  <dimension ref="B1:AN9"/>
  <sheetViews>
    <sheetView tabSelected="1" topLeftCell="R1" workbookViewId="0">
      <selection activeCell="AN9" sqref="AN9"/>
    </sheetView>
  </sheetViews>
  <sheetFormatPr defaultRowHeight="15" x14ac:dyDescent="0.25"/>
  <sheetData>
    <row r="1" spans="2:40" ht="30.75" customHeight="1" x14ac:dyDescent="0.25">
      <c r="B1" s="1"/>
      <c r="C1" s="22">
        <v>2024</v>
      </c>
      <c r="D1" s="23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5"/>
      <c r="P1" s="26" t="s">
        <v>1</v>
      </c>
      <c r="Q1" s="27"/>
      <c r="R1" s="27"/>
      <c r="S1" s="27"/>
      <c r="T1" s="27"/>
      <c r="U1" s="27"/>
      <c r="V1" s="27"/>
      <c r="W1" s="27"/>
      <c r="X1" s="27"/>
      <c r="Y1" s="27"/>
      <c r="Z1" s="27"/>
      <c r="AA1" s="28"/>
      <c r="AB1" s="29" t="s">
        <v>2</v>
      </c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1"/>
      <c r="AN1" s="2" t="s">
        <v>20</v>
      </c>
    </row>
    <row r="2" spans="2:40" ht="57" x14ac:dyDescent="0.25">
      <c r="B2" s="3" t="s">
        <v>3</v>
      </c>
      <c r="C2" s="4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12</v>
      </c>
      <c r="L2" s="5" t="s">
        <v>13</v>
      </c>
      <c r="M2" s="5" t="s">
        <v>14</v>
      </c>
      <c r="N2" s="5" t="s">
        <v>15</v>
      </c>
      <c r="O2" s="6" t="s">
        <v>16</v>
      </c>
      <c r="P2" s="5" t="s">
        <v>5</v>
      </c>
      <c r="Q2" s="5" t="s">
        <v>6</v>
      </c>
      <c r="R2" s="5" t="s">
        <v>7</v>
      </c>
      <c r="S2" s="5" t="s">
        <v>8</v>
      </c>
      <c r="T2" s="5" t="s">
        <v>9</v>
      </c>
      <c r="U2" s="5" t="s">
        <v>10</v>
      </c>
      <c r="V2" s="5" t="s">
        <v>11</v>
      </c>
      <c r="W2" s="5" t="s">
        <v>12</v>
      </c>
      <c r="X2" s="5" t="s">
        <v>13</v>
      </c>
      <c r="Y2" s="5" t="s">
        <v>14</v>
      </c>
      <c r="Z2" s="5" t="s">
        <v>15</v>
      </c>
      <c r="AA2" s="7" t="s">
        <v>16</v>
      </c>
      <c r="AB2" s="5" t="s">
        <v>5</v>
      </c>
      <c r="AC2" s="5" t="s">
        <v>6</v>
      </c>
      <c r="AD2" s="5" t="s">
        <v>7</v>
      </c>
      <c r="AE2" s="5" t="s">
        <v>8</v>
      </c>
      <c r="AF2" s="5" t="s">
        <v>9</v>
      </c>
      <c r="AG2" s="5" t="s">
        <v>10</v>
      </c>
      <c r="AH2" s="5" t="s">
        <v>11</v>
      </c>
      <c r="AI2" s="5" t="s">
        <v>12</v>
      </c>
      <c r="AJ2" s="5" t="s">
        <v>13</v>
      </c>
      <c r="AK2" s="5" t="s">
        <v>14</v>
      </c>
      <c r="AL2" s="5" t="s">
        <v>15</v>
      </c>
      <c r="AM2" s="7" t="s">
        <v>16</v>
      </c>
      <c r="AN2" s="5"/>
    </row>
    <row r="3" spans="2:40" ht="128.25" x14ac:dyDescent="0.25">
      <c r="B3" s="3">
        <v>1</v>
      </c>
      <c r="C3" s="8" t="s">
        <v>17</v>
      </c>
      <c r="D3" s="9">
        <v>780</v>
      </c>
      <c r="E3" s="9">
        <v>60</v>
      </c>
      <c r="F3" s="9">
        <v>140</v>
      </c>
      <c r="G3" s="9">
        <v>100</v>
      </c>
      <c r="H3" s="9">
        <v>140</v>
      </c>
      <c r="I3" s="9">
        <v>50</v>
      </c>
      <c r="J3" s="9">
        <v>30</v>
      </c>
      <c r="K3" s="9">
        <v>40</v>
      </c>
      <c r="L3" s="9">
        <v>70</v>
      </c>
      <c r="M3" s="9">
        <v>0</v>
      </c>
      <c r="N3" s="9">
        <v>0</v>
      </c>
      <c r="O3" s="9">
        <v>0</v>
      </c>
      <c r="P3" s="10">
        <v>1250</v>
      </c>
      <c r="Q3" s="11">
        <v>1000</v>
      </c>
      <c r="R3" s="11">
        <v>930</v>
      </c>
      <c r="S3" s="11">
        <v>1200</v>
      </c>
      <c r="T3" s="11">
        <v>1750</v>
      </c>
      <c r="U3" s="11">
        <v>1510</v>
      </c>
      <c r="V3" s="11">
        <v>950</v>
      </c>
      <c r="W3" s="11">
        <v>1000</v>
      </c>
      <c r="X3" s="11">
        <v>1000</v>
      </c>
      <c r="Y3" s="11">
        <v>0</v>
      </c>
      <c r="Z3" s="11">
        <v>0</v>
      </c>
      <c r="AA3" s="11">
        <v>0</v>
      </c>
      <c r="AB3" s="12">
        <f t="shared" ref="AB3:AB5" si="0">SUM(P3)+D3</f>
        <v>2030</v>
      </c>
      <c r="AC3" s="12">
        <f t="shared" ref="AC3:AC5" si="1">SUM(Q3)+E3</f>
        <v>1060</v>
      </c>
      <c r="AD3" s="12">
        <f t="shared" ref="AD3:AM5" si="2">SUM(R3)+F3</f>
        <v>1070</v>
      </c>
      <c r="AE3" s="12">
        <f t="shared" si="2"/>
        <v>1300</v>
      </c>
      <c r="AF3" s="12">
        <f t="shared" si="2"/>
        <v>1890</v>
      </c>
      <c r="AG3" s="12">
        <f t="shared" si="2"/>
        <v>1560</v>
      </c>
      <c r="AH3" s="12">
        <f t="shared" si="2"/>
        <v>980</v>
      </c>
      <c r="AI3" s="12">
        <f t="shared" si="2"/>
        <v>1040</v>
      </c>
      <c r="AJ3" s="12">
        <f t="shared" si="2"/>
        <v>1070</v>
      </c>
      <c r="AK3" s="12">
        <f t="shared" si="2"/>
        <v>0</v>
      </c>
      <c r="AL3" s="12">
        <f t="shared" si="2"/>
        <v>0</v>
      </c>
      <c r="AM3" s="12">
        <f t="shared" si="2"/>
        <v>0</v>
      </c>
      <c r="AN3" s="13">
        <f t="shared" ref="AN3:AN5" si="3">SUM(AB3:AM3)</f>
        <v>12000</v>
      </c>
    </row>
    <row r="4" spans="2:40" x14ac:dyDescent="0.25">
      <c r="B4" s="3"/>
      <c r="C4" s="14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1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3"/>
    </row>
    <row r="5" spans="2:40" ht="153.75" x14ac:dyDescent="0.25">
      <c r="B5" s="3">
        <v>2</v>
      </c>
      <c r="C5" s="8" t="s">
        <v>18</v>
      </c>
      <c r="D5" s="9">
        <v>620</v>
      </c>
      <c r="E5" s="9">
        <v>50</v>
      </c>
      <c r="F5" s="9">
        <v>140</v>
      </c>
      <c r="G5" s="9">
        <v>50</v>
      </c>
      <c r="H5" s="9">
        <v>100</v>
      </c>
      <c r="I5" s="9">
        <v>30</v>
      </c>
      <c r="J5" s="9">
        <v>30</v>
      </c>
      <c r="K5" s="9">
        <v>40</v>
      </c>
      <c r="L5" s="9">
        <v>30</v>
      </c>
      <c r="M5" s="9">
        <v>0</v>
      </c>
      <c r="N5" s="9">
        <v>0</v>
      </c>
      <c r="O5" s="9">
        <v>0</v>
      </c>
      <c r="P5" s="10">
        <v>240</v>
      </c>
      <c r="Q5" s="11">
        <v>260</v>
      </c>
      <c r="R5" s="11">
        <v>420</v>
      </c>
      <c r="S5" s="11">
        <v>260</v>
      </c>
      <c r="T5" s="11">
        <v>280</v>
      </c>
      <c r="U5" s="11">
        <v>540</v>
      </c>
      <c r="V5" s="11">
        <v>380</v>
      </c>
      <c r="W5" s="11">
        <v>477</v>
      </c>
      <c r="X5" s="11">
        <v>800</v>
      </c>
      <c r="Y5" s="11">
        <v>0</v>
      </c>
      <c r="Z5" s="11">
        <v>0</v>
      </c>
      <c r="AA5" s="11">
        <v>0</v>
      </c>
      <c r="AB5" s="12">
        <f t="shared" si="0"/>
        <v>860</v>
      </c>
      <c r="AC5" s="12">
        <f t="shared" si="1"/>
        <v>310</v>
      </c>
      <c r="AD5" s="12">
        <f t="shared" si="2"/>
        <v>560</v>
      </c>
      <c r="AE5" s="12">
        <f t="shared" si="2"/>
        <v>310</v>
      </c>
      <c r="AF5" s="12">
        <f t="shared" si="2"/>
        <v>380</v>
      </c>
      <c r="AG5" s="12">
        <f t="shared" si="2"/>
        <v>570</v>
      </c>
      <c r="AH5" s="12">
        <f t="shared" si="2"/>
        <v>410</v>
      </c>
      <c r="AI5" s="12">
        <f t="shared" si="2"/>
        <v>517</v>
      </c>
      <c r="AJ5" s="12">
        <f t="shared" si="2"/>
        <v>830</v>
      </c>
      <c r="AK5" s="12">
        <f t="shared" si="2"/>
        <v>0</v>
      </c>
      <c r="AL5" s="12">
        <f t="shared" si="2"/>
        <v>0</v>
      </c>
      <c r="AM5" s="12">
        <f t="shared" si="2"/>
        <v>0</v>
      </c>
      <c r="AN5" s="13">
        <f t="shared" si="3"/>
        <v>4747</v>
      </c>
    </row>
    <row r="6" spans="2:40" x14ac:dyDescent="0.25">
      <c r="B6" s="3"/>
      <c r="C6" s="3"/>
      <c r="D6" s="15">
        <f t="shared" ref="D6:O6" si="4">SUM(D3:D5)</f>
        <v>1400</v>
      </c>
      <c r="E6" s="16">
        <f t="shared" si="4"/>
        <v>110</v>
      </c>
      <c r="F6" s="16">
        <f t="shared" si="4"/>
        <v>280</v>
      </c>
      <c r="G6" s="16">
        <f t="shared" si="4"/>
        <v>150</v>
      </c>
      <c r="H6" s="16">
        <f t="shared" si="4"/>
        <v>240</v>
      </c>
      <c r="I6" s="16">
        <f t="shared" si="4"/>
        <v>80</v>
      </c>
      <c r="J6" s="16">
        <f t="shared" si="4"/>
        <v>60</v>
      </c>
      <c r="K6" s="16">
        <f t="shared" si="4"/>
        <v>80</v>
      </c>
      <c r="L6" s="16">
        <f t="shared" si="4"/>
        <v>100</v>
      </c>
      <c r="M6" s="16">
        <f t="shared" si="4"/>
        <v>0</v>
      </c>
      <c r="N6" s="16">
        <f t="shared" si="4"/>
        <v>0</v>
      </c>
      <c r="O6" s="16">
        <f t="shared" si="4"/>
        <v>0</v>
      </c>
      <c r="P6" s="10">
        <v>0</v>
      </c>
      <c r="Q6" s="17">
        <f t="shared" ref="Q6:AN6" si="5">SUM(Q3:Q5)</f>
        <v>1260</v>
      </c>
      <c r="R6" s="17">
        <f t="shared" si="5"/>
        <v>1350</v>
      </c>
      <c r="S6" s="17">
        <f t="shared" si="5"/>
        <v>1460</v>
      </c>
      <c r="T6" s="17">
        <f t="shared" si="5"/>
        <v>2030</v>
      </c>
      <c r="U6" s="17">
        <f t="shared" si="5"/>
        <v>2050</v>
      </c>
      <c r="V6" s="17">
        <f t="shared" si="5"/>
        <v>1330</v>
      </c>
      <c r="W6" s="17">
        <f t="shared" si="5"/>
        <v>1477</v>
      </c>
      <c r="X6" s="18">
        <f t="shared" si="5"/>
        <v>1800</v>
      </c>
      <c r="Y6" s="18">
        <f t="shared" si="5"/>
        <v>0</v>
      </c>
      <c r="Z6" s="18">
        <f t="shared" si="5"/>
        <v>0</v>
      </c>
      <c r="AA6" s="18">
        <f t="shared" si="5"/>
        <v>0</v>
      </c>
      <c r="AB6" s="19">
        <f t="shared" si="5"/>
        <v>2890</v>
      </c>
      <c r="AC6" s="20">
        <f t="shared" si="5"/>
        <v>1370</v>
      </c>
      <c r="AD6" s="20">
        <f t="shared" si="5"/>
        <v>1630</v>
      </c>
      <c r="AE6" s="20">
        <f t="shared" si="5"/>
        <v>1610</v>
      </c>
      <c r="AF6" s="20">
        <f t="shared" si="5"/>
        <v>2270</v>
      </c>
      <c r="AG6" s="20">
        <f t="shared" si="5"/>
        <v>2130</v>
      </c>
      <c r="AH6" s="20">
        <f t="shared" si="5"/>
        <v>1390</v>
      </c>
      <c r="AI6" s="20">
        <f t="shared" si="5"/>
        <v>1557</v>
      </c>
      <c r="AJ6" s="20">
        <f t="shared" si="5"/>
        <v>1900</v>
      </c>
      <c r="AK6" s="20">
        <f t="shared" si="5"/>
        <v>0</v>
      </c>
      <c r="AL6" s="20">
        <f t="shared" si="5"/>
        <v>0</v>
      </c>
      <c r="AM6" s="20">
        <f t="shared" si="5"/>
        <v>0</v>
      </c>
      <c r="AN6" s="21">
        <f t="shared" si="5"/>
        <v>16747</v>
      </c>
    </row>
    <row r="7" spans="2:40" x14ac:dyDescent="0.25">
      <c r="H7" t="s">
        <v>19</v>
      </c>
      <c r="T7" t="s">
        <v>19</v>
      </c>
      <c r="AD7" t="s">
        <v>19</v>
      </c>
      <c r="AM7" t="s">
        <v>21</v>
      </c>
      <c r="AN7">
        <v>16180</v>
      </c>
    </row>
    <row r="8" spans="2:40" x14ac:dyDescent="0.25">
      <c r="AM8" t="s">
        <v>21</v>
      </c>
      <c r="AN8">
        <v>7297</v>
      </c>
    </row>
    <row r="9" spans="2:40" x14ac:dyDescent="0.25">
      <c r="AM9" t="s">
        <v>21</v>
      </c>
      <c r="AN9">
        <f>AN7+AN8</f>
        <v>23477</v>
      </c>
    </row>
  </sheetData>
  <mergeCells count="3">
    <mergeCell ref="D1:O1"/>
    <mergeCell ref="P1:AA1"/>
    <mergeCell ref="AB1:A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июнь</vt:lpstr>
      <vt:lpstr>июль</vt:lpstr>
      <vt:lpstr>август</vt:lpstr>
      <vt:lpstr>сентябрь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Мария Хололенко</cp:lastModifiedBy>
  <cp:revision>4</cp:revision>
  <dcterms:created xsi:type="dcterms:W3CDTF">2006-09-16T00:00:00Z</dcterms:created>
  <dcterms:modified xsi:type="dcterms:W3CDTF">2024-09-29T02:40:30Z</dcterms:modified>
</cp:coreProperties>
</file>