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C170C6F2-C10B-469F-B0FD-86187DFDA70A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январь " sheetId="1" r:id="rId1"/>
    <sheet name="февраль" sheetId="2" r:id="rId2"/>
    <sheet name="март" sheetId="3" r:id="rId3"/>
    <sheet name="апрель" sheetId="5" r:id="rId4"/>
    <sheet name="май" sheetId="6" r:id="rId5"/>
    <sheet name="июнь" sheetId="7" r:id="rId6"/>
    <sheet name="июль" sheetId="10" r:id="rId7"/>
    <sheet name="август" sheetId="11" r:id="rId8"/>
    <sheet name="сентябрь" sheetId="12" r:id="rId9"/>
    <sheet name="октябрь" sheetId="13" r:id="rId10"/>
    <sheet name="ноябрь" sheetId="14" r:id="rId11"/>
    <sheet name="декабрь" sheetId="15" r:id="rId12"/>
    <sheet name="Лист2" sheetId="16" r:id="rId13"/>
  </sheets>
  <definedNames>
    <definedName name="_xlnm._FilterDatabase" localSheetId="0" hidden="1">'январь '!$A$3:$E$3</definedName>
  </definedNames>
  <calcPr calcId="191029"/>
</workbook>
</file>

<file path=xl/calcChain.xml><?xml version="1.0" encoding="utf-8"?>
<calcChain xmlns="http://schemas.openxmlformats.org/spreadsheetml/2006/main">
  <c r="E11" i="12" l="1"/>
  <c r="E10" i="12"/>
  <c r="E9" i="12"/>
  <c r="E8" i="12"/>
  <c r="E7" i="12"/>
  <c r="E6" i="12"/>
  <c r="E5" i="12"/>
  <c r="E4" i="12"/>
  <c r="E3" i="12" s="1"/>
  <c r="G3" i="12"/>
  <c r="F3" i="12"/>
  <c r="D3" i="12"/>
  <c r="C3" i="12"/>
  <c r="B3" i="12"/>
  <c r="A3" i="12"/>
  <c r="F5" i="16" l="1"/>
  <c r="E5" i="16" s="1"/>
  <c r="F4" i="16"/>
  <c r="E11" i="16"/>
  <c r="E10" i="16"/>
  <c r="E9" i="16"/>
  <c r="E8" i="16"/>
  <c r="E7" i="16"/>
  <c r="E6" i="16"/>
  <c r="G3" i="16"/>
  <c r="D3" i="16"/>
  <c r="C3" i="16"/>
  <c r="B3" i="16"/>
  <c r="A3" i="16"/>
  <c r="E11" i="15"/>
  <c r="E10" i="15"/>
  <c r="E9" i="15"/>
  <c r="E8" i="15"/>
  <c r="E7" i="15"/>
  <c r="E6" i="15"/>
  <c r="E5" i="15"/>
  <c r="E4" i="15"/>
  <c r="G3" i="15"/>
  <c r="F3" i="15"/>
  <c r="D3" i="15"/>
  <c r="C3" i="15"/>
  <c r="B3" i="15"/>
  <c r="A3" i="15"/>
  <c r="E11" i="14"/>
  <c r="E10" i="14"/>
  <c r="E9" i="14"/>
  <c r="E8" i="14"/>
  <c r="E7" i="14"/>
  <c r="E6" i="14"/>
  <c r="E5" i="14"/>
  <c r="E4" i="14"/>
  <c r="G3" i="14"/>
  <c r="F3" i="14"/>
  <c r="D3" i="14"/>
  <c r="C3" i="14"/>
  <c r="B3" i="14"/>
  <c r="A3" i="14"/>
  <c r="E11" i="13"/>
  <c r="E10" i="13"/>
  <c r="E9" i="13"/>
  <c r="E8" i="13"/>
  <c r="E7" i="13"/>
  <c r="E6" i="13"/>
  <c r="E5" i="13"/>
  <c r="E4" i="13"/>
  <c r="E3" i="13" s="1"/>
  <c r="G3" i="13"/>
  <c r="F3" i="13"/>
  <c r="D3" i="13"/>
  <c r="C3" i="13"/>
  <c r="B3" i="13"/>
  <c r="A3" i="13"/>
  <c r="E11" i="11"/>
  <c r="E10" i="11"/>
  <c r="E9" i="11"/>
  <c r="E8" i="11"/>
  <c r="E7" i="11"/>
  <c r="E6" i="11"/>
  <c r="E5" i="11"/>
  <c r="E4" i="11"/>
  <c r="G3" i="11"/>
  <c r="F3" i="11"/>
  <c r="D3" i="11"/>
  <c r="C3" i="11"/>
  <c r="B3" i="11"/>
  <c r="A3" i="11"/>
  <c r="E11" i="10"/>
  <c r="E10" i="10"/>
  <c r="E9" i="10"/>
  <c r="E8" i="10"/>
  <c r="E7" i="10"/>
  <c r="E6" i="10"/>
  <c r="E5" i="10"/>
  <c r="E4" i="10"/>
  <c r="G3" i="10"/>
  <c r="F3" i="10"/>
  <c r="D3" i="10"/>
  <c r="C3" i="10"/>
  <c r="B3" i="10"/>
  <c r="A3" i="10"/>
  <c r="E11" i="7"/>
  <c r="E10" i="7"/>
  <c r="E9" i="7"/>
  <c r="E8" i="7"/>
  <c r="E7" i="7"/>
  <c r="E6" i="7"/>
  <c r="E5" i="7"/>
  <c r="E4" i="7"/>
  <c r="G3" i="7"/>
  <c r="F3" i="7"/>
  <c r="D3" i="7"/>
  <c r="C3" i="7"/>
  <c r="B3" i="7"/>
  <c r="A3" i="7"/>
  <c r="E11" i="6"/>
  <c r="E10" i="6"/>
  <c r="E9" i="6"/>
  <c r="E8" i="6"/>
  <c r="E7" i="6"/>
  <c r="E6" i="6"/>
  <c r="E5" i="6"/>
  <c r="E4" i="6"/>
  <c r="G3" i="6"/>
  <c r="F3" i="6"/>
  <c r="D3" i="6"/>
  <c r="C3" i="6"/>
  <c r="B3" i="6"/>
  <c r="A3" i="6"/>
  <c r="E11" i="5"/>
  <c r="E10" i="5"/>
  <c r="E9" i="5"/>
  <c r="E8" i="5"/>
  <c r="E7" i="5"/>
  <c r="E6" i="5"/>
  <c r="E5" i="5"/>
  <c r="E4" i="5"/>
  <c r="G3" i="5"/>
  <c r="F3" i="5"/>
  <c r="D3" i="5"/>
  <c r="C3" i="5"/>
  <c r="B3" i="5"/>
  <c r="A3" i="5"/>
  <c r="E11" i="3"/>
  <c r="E10" i="3"/>
  <c r="E9" i="3"/>
  <c r="E8" i="3"/>
  <c r="E7" i="3"/>
  <c r="E6" i="3"/>
  <c r="E5" i="3"/>
  <c r="E4" i="3"/>
  <c r="G3" i="3"/>
  <c r="F3" i="3"/>
  <c r="D3" i="3"/>
  <c r="C3" i="3"/>
  <c r="B3" i="3"/>
  <c r="A3" i="3"/>
  <c r="E11" i="2"/>
  <c r="E10" i="2"/>
  <c r="E9" i="2"/>
  <c r="E8" i="2"/>
  <c r="E7" i="2"/>
  <c r="E6" i="2"/>
  <c r="E5" i="2"/>
  <c r="E4" i="2"/>
  <c r="G3" i="2"/>
  <c r="F3" i="2"/>
  <c r="D3" i="2"/>
  <c r="C3" i="2"/>
  <c r="B3" i="2"/>
  <c r="A3" i="2"/>
  <c r="E11" i="1"/>
  <c r="E10" i="1"/>
  <c r="E9" i="1"/>
  <c r="E8" i="1"/>
  <c r="E7" i="1"/>
  <c r="E6" i="1"/>
  <c r="E5" i="1"/>
  <c r="E4" i="1"/>
  <c r="G3" i="1"/>
  <c r="F3" i="1"/>
  <c r="D3" i="1"/>
  <c r="C3" i="1"/>
  <c r="B3" i="1"/>
  <c r="A3" i="1"/>
  <c r="E3" i="10" l="1"/>
  <c r="E3" i="3"/>
  <c r="E3" i="11"/>
  <c r="E3" i="7"/>
  <c r="E3" i="6"/>
  <c r="E3" i="2"/>
  <c r="E3" i="1"/>
  <c r="E3" i="15"/>
  <c r="E3" i="5"/>
  <c r="F3" i="16"/>
  <c r="E4" i="16"/>
  <c r="E3" i="16" s="1"/>
  <c r="E3" i="14"/>
</calcChain>
</file>

<file path=xl/sharedStrings.xml><?xml version="1.0" encoding="utf-8"?>
<sst xmlns="http://schemas.openxmlformats.org/spreadsheetml/2006/main" count="244" uniqueCount="33">
  <si>
    <t>Район</t>
  </si>
  <si>
    <t>Муниципальное образование</t>
  </si>
  <si>
    <t>Населенный пункт</t>
  </si>
  <si>
    <t>Наименование КДУ</t>
  </si>
  <si>
    <t>Число посещений культурно-массовых мероприятий за 1месяц  чел.</t>
  </si>
  <si>
    <t>Всего</t>
  </si>
  <si>
    <t>Бесплатных</t>
  </si>
  <si>
    <t>Платных</t>
  </si>
  <si>
    <t>январь</t>
  </si>
  <si>
    <t>Алданский</t>
  </si>
  <si>
    <t>"Поселок Ленинский"</t>
  </si>
  <si>
    <t>п. Ленинский</t>
  </si>
  <si>
    <t>КУЛЬТУРНО- СПОРТИВНЫЙ КОМПЛЕКС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</si>
  <si>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онлайн</t>
  </si>
  <si>
    <t>п. Лебединый</t>
  </si>
  <si>
    <t>КЛУБ П. ЛЕБЕДИНЫЙ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</si>
  <si>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Число посещений культурно-массовых мероприятий за 1месяц  2021г, чел.</t>
  </si>
  <si>
    <t>июль</t>
  </si>
  <si>
    <t>август</t>
  </si>
  <si>
    <t>октябрь</t>
  </si>
  <si>
    <t>ноябрь</t>
  </si>
  <si>
    <t>декабрь</t>
  </si>
  <si>
    <t>год</t>
  </si>
  <si>
    <t>Число посещений культурно-массовых мероприятий за    2022г, чел.</t>
  </si>
  <si>
    <t>февраль</t>
  </si>
  <si>
    <t>ПРО КУЛЬТУРА</t>
  </si>
  <si>
    <t>ПРОКУЛЬТУРА</t>
  </si>
  <si>
    <t>май</t>
  </si>
  <si>
    <t>июнь</t>
  </si>
  <si>
    <t>сентябрь</t>
  </si>
  <si>
    <t>Число посещений культурно-массовых мероприятий  , чел.</t>
  </si>
  <si>
    <t>март</t>
  </si>
  <si>
    <t>Число посещений культурно-массовых мероприятий за 1месяц  ,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</si>
</sst>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9"/>
      <name val="Times New Roman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/>
    <xf numFmtId="0" fontId="0" fillId="3" borderId="5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workbookViewId="0">
      <selection activeCell="J11" sqref="J11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7" width="13.7109375" bestFit="1" customWidth="1"/>
  </cols>
  <sheetData>
    <row r="1" spans="1:8" ht="36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4</v>
      </c>
      <c r="F1" s="15"/>
      <c r="G1" s="16"/>
      <c r="H1" s="1">
        <v>2025</v>
      </c>
    </row>
    <row r="2" spans="1:8" ht="17.25" customHeight="1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26</v>
      </c>
      <c r="H2" s="1" t="s">
        <v>8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4264</v>
      </c>
      <c r="F3" s="4">
        <f>SUBTOTAL(9,F4:F11)</f>
        <v>3700</v>
      </c>
      <c r="G3" s="4">
        <f>SUBTOTAL(9,G4:G11)</f>
        <v>564</v>
      </c>
      <c r="H3" s="1"/>
    </row>
    <row r="4" spans="1:8" s="5" customFormat="1" ht="118.5" customHeight="1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2782</v>
      </c>
      <c r="F4" s="9">
        <v>2500</v>
      </c>
      <c r="G4" s="9">
        <v>282</v>
      </c>
      <c r="H4" s="9" t="s">
        <v>13</v>
      </c>
    </row>
    <row r="5" spans="1:8" s="5" customFormat="1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1482</v>
      </c>
      <c r="F5" s="9">
        <v>1200</v>
      </c>
      <c r="G5" s="9">
        <v>282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autoFilter ref="A3:E3" xr:uid="{00000000-0009-0000-0000-000000000000}"/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scale="98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"/>
  <sheetViews>
    <sheetView workbookViewId="0">
      <selection activeCell="L5" sqref="L5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7" width="13.7109375" bestFit="1" customWidth="1"/>
  </cols>
  <sheetData>
    <row r="1" spans="1:8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16</v>
      </c>
      <c r="F1" s="15"/>
      <c r="G1" s="16"/>
      <c r="H1" s="1">
        <v>2024</v>
      </c>
    </row>
    <row r="2" spans="1:8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26</v>
      </c>
      <c r="H2" s="1" t="s">
        <v>19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4986</v>
      </c>
      <c r="F3" s="4">
        <f>SUBTOTAL(9,F4:F11)</f>
        <v>4086</v>
      </c>
      <c r="G3" s="4">
        <f>SUBTOTAL(9,G4:G11)</f>
        <v>900</v>
      </c>
      <c r="H3" s="1"/>
    </row>
    <row r="4" spans="1:8" ht="108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2682</v>
      </c>
      <c r="F4" s="9">
        <v>2182</v>
      </c>
      <c r="G4" s="9">
        <v>500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2304</v>
      </c>
      <c r="F5" s="9">
        <v>1904</v>
      </c>
      <c r="G5" s="9">
        <v>400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1"/>
  <sheetViews>
    <sheetView workbookViewId="0">
      <selection activeCell="D17" sqref="D17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7" width="13.7109375" bestFit="1" customWidth="1"/>
  </cols>
  <sheetData>
    <row r="1" spans="1:8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16</v>
      </c>
      <c r="F1" s="15"/>
      <c r="G1" s="16"/>
      <c r="H1" s="10">
        <v>2024</v>
      </c>
    </row>
    <row r="2" spans="1:8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26</v>
      </c>
      <c r="H2" s="1" t="s">
        <v>20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4637</v>
      </c>
      <c r="F3" s="4">
        <f>SUBTOTAL(9,F4:F11)</f>
        <v>4000</v>
      </c>
      <c r="G3" s="4">
        <f>SUBTOTAL(9,G4:G11)</f>
        <v>637</v>
      </c>
      <c r="H3" s="1"/>
    </row>
    <row r="4" spans="1:8" ht="108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2820</v>
      </c>
      <c r="F4" s="9">
        <v>2500</v>
      </c>
      <c r="G4" s="9">
        <v>320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1817</v>
      </c>
      <c r="F5" s="9">
        <v>1500</v>
      </c>
      <c r="G5" s="9">
        <v>317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1"/>
  <sheetViews>
    <sheetView workbookViewId="0">
      <selection activeCell="J12" sqref="J12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7" width="13.7109375" bestFit="1" customWidth="1"/>
  </cols>
  <sheetData>
    <row r="1" spans="1:8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16</v>
      </c>
      <c r="F1" s="15"/>
      <c r="G1" s="16"/>
      <c r="H1" s="1">
        <v>2024</v>
      </c>
    </row>
    <row r="2" spans="1:8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26</v>
      </c>
      <c r="H2" s="1" t="s">
        <v>21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4067</v>
      </c>
      <c r="F3" s="4">
        <f>SUBTOTAL(9,F4:F11)</f>
        <v>3670</v>
      </c>
      <c r="G3" s="4">
        <f>SUBTOTAL(9,G4:G11)</f>
        <v>397</v>
      </c>
      <c r="H3" s="1"/>
    </row>
    <row r="4" spans="1:8" ht="108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2737</v>
      </c>
      <c r="F4" s="9">
        <v>2470</v>
      </c>
      <c r="G4" s="9">
        <v>267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1330</v>
      </c>
      <c r="F5" s="9">
        <v>1200</v>
      </c>
      <c r="G5" s="9">
        <v>130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"/>
  <sheetViews>
    <sheetView zoomScaleNormal="100" workbookViewId="0">
      <selection activeCell="J6" sqref="J6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7" width="13.7109375" bestFit="1" customWidth="1"/>
  </cols>
  <sheetData>
    <row r="1" spans="1:8" ht="4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23</v>
      </c>
      <c r="F1" s="15"/>
      <c r="G1" s="16"/>
      <c r="H1" s="1">
        <v>2023</v>
      </c>
    </row>
    <row r="2" spans="1:8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7</v>
      </c>
      <c r="H2" s="1" t="s">
        <v>22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40275</v>
      </c>
      <c r="F3" s="4">
        <f>SUBTOTAL(9,F4:F11)</f>
        <v>40275</v>
      </c>
      <c r="G3" s="4">
        <f>SUBTOTAL(9,G4:G11)</f>
        <v>0</v>
      </c>
      <c r="H3" s="1"/>
    </row>
    <row r="4" spans="1:8" ht="108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23450</v>
      </c>
      <c r="F4" s="9">
        <f>'январь '!F4+февраль!F4+март!F4+апрель!F4+май!F4+июнь!F4+июль!F4+август!F4+сентябрь!F4+октябрь!F4+ноябрь!F4+декабрь!F4</f>
        <v>23450</v>
      </c>
      <c r="G4" s="9">
        <v>0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16825</v>
      </c>
      <c r="F5" s="9">
        <f>'январь '!F5+февраль!F5+март!F5+апрель!F5+май!F5+июнь!F5+июль!F5+август!F5+сентябрь!F5+октябрь!F5+ноябрь!F5+декабрь!F5</f>
        <v>16825</v>
      </c>
      <c r="G5" s="9">
        <v>0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activeCell="L8" sqref="L8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7" width="13.7109375" bestFit="1" customWidth="1"/>
  </cols>
  <sheetData>
    <row r="1" spans="1:8" ht="39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30</v>
      </c>
      <c r="F1" s="15"/>
      <c r="G1" s="16"/>
      <c r="H1" s="1" t="s">
        <v>24</v>
      </c>
    </row>
    <row r="2" spans="1:8" ht="39.75" customHeight="1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26</v>
      </c>
      <c r="H2" s="1">
        <v>2025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3844</v>
      </c>
      <c r="F3" s="4">
        <f>SUBTOTAL(9,F4:F11)</f>
        <v>3061</v>
      </c>
      <c r="G3" s="4">
        <f>SUBTOTAL(9,G4:G11)</f>
        <v>783</v>
      </c>
      <c r="H3" s="1"/>
    </row>
    <row r="4" spans="1:8" ht="108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2283</v>
      </c>
      <c r="F4" s="9">
        <v>1800</v>
      </c>
      <c r="G4" s="9">
        <v>483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1561</v>
      </c>
      <c r="F5" s="9">
        <v>1261</v>
      </c>
      <c r="G5" s="9">
        <v>300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K5" sqref="K5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7" width="13.7109375" bestFit="1" customWidth="1"/>
  </cols>
  <sheetData>
    <row r="1" spans="1:8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16</v>
      </c>
      <c r="F1" s="15"/>
      <c r="G1" s="16"/>
      <c r="H1" s="1" t="s">
        <v>31</v>
      </c>
    </row>
    <row r="2" spans="1:8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26</v>
      </c>
      <c r="H2" s="1">
        <v>2025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3524</v>
      </c>
      <c r="F3" s="4">
        <f>SUBTOTAL(9,F4:F11)</f>
        <v>3050</v>
      </c>
      <c r="G3" s="4">
        <f>SUBTOTAL(9,G4:G11)</f>
        <v>474</v>
      </c>
      <c r="H3" s="1"/>
    </row>
    <row r="4" spans="1:8" ht="108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2224</v>
      </c>
      <c r="F4" s="9">
        <v>1950</v>
      </c>
      <c r="G4" s="11">
        <v>274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1300</v>
      </c>
      <c r="F5" s="9">
        <v>1100</v>
      </c>
      <c r="G5" s="11">
        <v>200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workbookViewId="0">
      <selection activeCell="K11" sqref="K11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6" width="13.7109375" bestFit="1" customWidth="1"/>
    <col min="7" max="7" width="16.28515625" customWidth="1"/>
  </cols>
  <sheetData>
    <row r="1" spans="1:8" ht="34.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32</v>
      </c>
      <c r="F1" s="15"/>
      <c r="G1" s="16"/>
      <c r="H1" s="1">
        <v>2025</v>
      </c>
    </row>
    <row r="2" spans="1:8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25</v>
      </c>
      <c r="H2" s="1"/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3244</v>
      </c>
      <c r="F3" s="4">
        <f>SUBTOTAL(9,F4:F11)</f>
        <v>2520</v>
      </c>
      <c r="G3" s="4">
        <f>SUBTOTAL(9,G4:G11)</f>
        <v>724</v>
      </c>
      <c r="H3" s="1"/>
    </row>
    <row r="4" spans="1:8" ht="108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1874</v>
      </c>
      <c r="F4" s="9">
        <v>1500</v>
      </c>
      <c r="G4" s="9">
        <v>374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1370</v>
      </c>
      <c r="F5" s="9">
        <v>1020</v>
      </c>
      <c r="G5" s="9">
        <v>350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1"/>
  <sheetViews>
    <sheetView workbookViewId="0">
      <selection activeCell="K12" sqref="K12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6" width="13.7109375" bestFit="1" customWidth="1"/>
    <col min="7" max="7" width="14.42578125" customWidth="1"/>
  </cols>
  <sheetData>
    <row r="1" spans="1:8" x14ac:dyDescent="0.25">
      <c r="A1" s="12">
        <v>0</v>
      </c>
      <c r="B1" s="12" t="s">
        <v>1</v>
      </c>
      <c r="C1" s="12" t="s">
        <v>2</v>
      </c>
      <c r="D1" s="12" t="s">
        <v>3</v>
      </c>
      <c r="E1" s="14" t="s">
        <v>16</v>
      </c>
      <c r="F1" s="15"/>
      <c r="G1" s="16"/>
      <c r="H1" s="1">
        <v>2025</v>
      </c>
    </row>
    <row r="2" spans="1:8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26</v>
      </c>
      <c r="H2" s="1" t="s">
        <v>27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4183</v>
      </c>
      <c r="F3" s="4">
        <f>SUBTOTAL(9,F4:F11)</f>
        <v>2940</v>
      </c>
      <c r="G3" s="4">
        <f>SUBTOTAL(9,G4:G11)</f>
        <v>1243</v>
      </c>
      <c r="H3" s="1"/>
    </row>
    <row r="4" spans="1:8" ht="108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2205</v>
      </c>
      <c r="F4" s="9">
        <v>1580</v>
      </c>
      <c r="G4" s="9">
        <v>625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1978</v>
      </c>
      <c r="F5" s="9">
        <v>1360</v>
      </c>
      <c r="G5" s="9">
        <v>618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"/>
  <sheetViews>
    <sheetView workbookViewId="0">
      <selection activeCell="M5" sqref="M5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7" width="13.7109375" bestFit="1" customWidth="1"/>
  </cols>
  <sheetData>
    <row r="1" spans="1:8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16</v>
      </c>
      <c r="F1" s="15"/>
      <c r="G1" s="16"/>
      <c r="H1" s="1">
        <v>2025</v>
      </c>
    </row>
    <row r="2" spans="1:8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26</v>
      </c>
      <c r="H2" s="1" t="s">
        <v>28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2911</v>
      </c>
      <c r="F3" s="4">
        <f>SUBTOTAL(9,F4:F11)</f>
        <v>2448</v>
      </c>
      <c r="G3" s="4">
        <f>SUBTOTAL(9,G4:G11)</f>
        <v>463</v>
      </c>
      <c r="H3" s="1"/>
    </row>
    <row r="4" spans="1:8" ht="108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1500</v>
      </c>
      <c r="F4" s="9">
        <v>1268</v>
      </c>
      <c r="G4" s="9">
        <v>232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1411</v>
      </c>
      <c r="F5" s="9">
        <v>1180</v>
      </c>
      <c r="G5" s="9">
        <v>231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tabSelected="1" workbookViewId="0">
      <selection activeCell="M5" sqref="M5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7" width="13.7109375" bestFit="1" customWidth="1"/>
  </cols>
  <sheetData>
    <row r="1" spans="1:8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16</v>
      </c>
      <c r="F1" s="15"/>
      <c r="G1" s="16"/>
      <c r="H1" s="1">
        <v>2025</v>
      </c>
    </row>
    <row r="2" spans="1:8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26</v>
      </c>
      <c r="H2" s="1" t="s">
        <v>17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2765</v>
      </c>
      <c r="F3" s="4">
        <f>SUBTOTAL(9,F4:F11)</f>
        <v>2300</v>
      </c>
      <c r="G3" s="4">
        <f>SUBTOTAL(9,G4:G11)</f>
        <v>465</v>
      </c>
      <c r="H3" s="1"/>
    </row>
    <row r="4" spans="1:8" ht="108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1465</v>
      </c>
      <c r="F4" s="9">
        <v>1200</v>
      </c>
      <c r="G4" s="9">
        <v>265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1300</v>
      </c>
      <c r="F5" s="9">
        <v>1100</v>
      </c>
      <c r="G5" s="9">
        <v>200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G5" sqref="G5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7" width="13.7109375" bestFit="1" customWidth="1"/>
  </cols>
  <sheetData>
    <row r="1" spans="1:8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16</v>
      </c>
      <c r="F1" s="15"/>
      <c r="G1" s="16"/>
      <c r="H1" s="1">
        <v>2024</v>
      </c>
    </row>
    <row r="2" spans="1:8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26</v>
      </c>
      <c r="H2" s="1" t="s">
        <v>18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3319</v>
      </c>
      <c r="F3" s="4">
        <f>SUBTOTAL(9,F4:F11)</f>
        <v>2500</v>
      </c>
      <c r="G3" s="4">
        <f>SUBTOTAL(9,G4:G11)</f>
        <v>819</v>
      </c>
      <c r="H3" s="1"/>
    </row>
    <row r="4" spans="1:8" ht="108" x14ac:dyDescent="0.25">
      <c r="A4" s="6" t="s">
        <v>9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1719</v>
      </c>
      <c r="F4" s="9">
        <v>1300</v>
      </c>
      <c r="G4" s="9">
        <v>419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1600</v>
      </c>
      <c r="F5" s="9">
        <v>1200</v>
      </c>
      <c r="G5" s="9">
        <v>400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workbookViewId="0">
      <selection activeCell="H2" sqref="H2"/>
    </sheetView>
  </sheetViews>
  <sheetFormatPr defaultRowHeight="15" x14ac:dyDescent="0.25"/>
  <cols>
    <col min="1" max="1" width="17.7109375" bestFit="1" customWidth="1"/>
    <col min="2" max="2" width="21" bestFit="1" customWidth="1"/>
    <col min="3" max="3" width="23.28515625" bestFit="1" customWidth="1"/>
    <col min="4" max="4" width="30.5703125" bestFit="1" customWidth="1"/>
    <col min="5" max="7" width="13.7109375" bestFit="1" customWidth="1"/>
  </cols>
  <sheetData>
    <row r="1" spans="1:8" ht="1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4" t="s">
        <v>16</v>
      </c>
      <c r="F1" s="15"/>
      <c r="G1" s="16"/>
      <c r="H1" s="1">
        <v>2024</v>
      </c>
    </row>
    <row r="2" spans="1:8" x14ac:dyDescent="0.25">
      <c r="A2" s="13"/>
      <c r="B2" s="13"/>
      <c r="C2" s="13"/>
      <c r="D2" s="13"/>
      <c r="E2" s="2" t="s">
        <v>5</v>
      </c>
      <c r="F2" s="3" t="s">
        <v>6</v>
      </c>
      <c r="G2" s="3" t="s">
        <v>26</v>
      </c>
      <c r="H2" s="1" t="s">
        <v>29</v>
      </c>
    </row>
    <row r="3" spans="1:8" x14ac:dyDescent="0.25">
      <c r="A3" s="4">
        <f>SUBTOTAL(3,A4:A11)</f>
        <v>2</v>
      </c>
      <c r="B3" s="4">
        <f>SUBTOTAL(3,B4:B11)</f>
        <v>2</v>
      </c>
      <c r="C3" s="4">
        <f>SUBTOTAL(3,C4:C11)</f>
        <v>2</v>
      </c>
      <c r="D3" s="4">
        <f>SUBTOTAL(3,D4:D11)</f>
        <v>2</v>
      </c>
      <c r="E3" s="4">
        <f>SUBTOTAL(9,E4:E11)</f>
        <v>6382</v>
      </c>
      <c r="F3" s="4">
        <f>SUBTOTAL(9,F4:F11)</f>
        <v>6000</v>
      </c>
      <c r="G3" s="4">
        <f>SUBTOTAL(9,G4:G11)</f>
        <v>382</v>
      </c>
      <c r="H3" s="1"/>
    </row>
    <row r="4" spans="1:8" ht="108" x14ac:dyDescent="0.25">
      <c r="A4" s="6">
        <v>200</v>
      </c>
      <c r="B4" s="6" t="s">
        <v>10</v>
      </c>
      <c r="C4" s="6" t="s">
        <v>11</v>
      </c>
      <c r="D4" s="7" t="s">
        <v>12</v>
      </c>
      <c r="E4" s="8">
        <f t="shared" ref="E4:E11" si="0">SUM(F4:G4)</f>
        <v>3400</v>
      </c>
      <c r="F4" s="9">
        <v>3200</v>
      </c>
      <c r="G4" s="9">
        <v>200</v>
      </c>
      <c r="H4" s="9" t="s">
        <v>13</v>
      </c>
    </row>
    <row r="5" spans="1:8" ht="96" x14ac:dyDescent="0.25">
      <c r="A5" s="6" t="s">
        <v>9</v>
      </c>
      <c r="B5" s="6" t="s">
        <v>10</v>
      </c>
      <c r="C5" s="9" t="s">
        <v>14</v>
      </c>
      <c r="D5" s="7" t="s">
        <v>15</v>
      </c>
      <c r="E5" s="8">
        <f t="shared" si="0"/>
        <v>2982</v>
      </c>
      <c r="F5" s="9">
        <v>2800</v>
      </c>
      <c r="G5" s="9">
        <v>182</v>
      </c>
      <c r="H5" s="9" t="s">
        <v>13</v>
      </c>
    </row>
    <row r="6" spans="1:8" x14ac:dyDescent="0.25">
      <c r="A6" s="1"/>
      <c r="B6" s="1"/>
      <c r="C6" s="1"/>
      <c r="D6" s="1"/>
      <c r="E6" s="8">
        <f t="shared" si="0"/>
        <v>0</v>
      </c>
      <c r="F6" s="9"/>
      <c r="G6" s="9"/>
      <c r="H6" s="1"/>
    </row>
    <row r="7" spans="1:8" x14ac:dyDescent="0.25">
      <c r="A7" s="1"/>
      <c r="B7" s="1"/>
      <c r="C7" s="1"/>
      <c r="D7" s="1"/>
      <c r="E7" s="8">
        <f t="shared" si="0"/>
        <v>0</v>
      </c>
      <c r="F7" s="9"/>
      <c r="G7" s="9"/>
      <c r="H7" s="1"/>
    </row>
    <row r="8" spans="1:8" x14ac:dyDescent="0.25">
      <c r="A8" s="1"/>
      <c r="B8" s="1"/>
      <c r="C8" s="1"/>
      <c r="D8" s="1"/>
      <c r="E8" s="8">
        <f t="shared" si="0"/>
        <v>0</v>
      </c>
      <c r="F8" s="9"/>
      <c r="G8" s="9"/>
      <c r="H8" s="1"/>
    </row>
    <row r="9" spans="1:8" x14ac:dyDescent="0.25">
      <c r="A9" s="1"/>
      <c r="B9" s="1"/>
      <c r="C9" s="1"/>
      <c r="D9" s="1"/>
      <c r="E9" s="8">
        <f t="shared" si="0"/>
        <v>0</v>
      </c>
      <c r="F9" s="9"/>
      <c r="G9" s="9"/>
      <c r="H9" s="1"/>
    </row>
    <row r="10" spans="1:8" x14ac:dyDescent="0.25">
      <c r="A10" s="1"/>
      <c r="B10" s="1"/>
      <c r="C10" s="1"/>
      <c r="D10" s="1"/>
      <c r="E10" s="8">
        <f t="shared" si="0"/>
        <v>0</v>
      </c>
      <c r="F10" s="9"/>
      <c r="G10" s="9"/>
      <c r="H10" s="1"/>
    </row>
    <row r="11" spans="1:8" x14ac:dyDescent="0.25">
      <c r="A11" s="1"/>
      <c r="B11" s="1"/>
      <c r="C11" s="1"/>
      <c r="D11" s="1"/>
      <c r="E11" s="8">
        <f t="shared" si="0"/>
        <v>0</v>
      </c>
      <c r="F11" s="9"/>
      <c r="G11" s="9"/>
      <c r="H11" s="1"/>
    </row>
  </sheetData>
  <mergeCells count="5">
    <mergeCell ref="A1:A2"/>
    <mergeCell ref="B1:B2"/>
    <mergeCell ref="C1:C2"/>
    <mergeCell ref="D1:D2"/>
    <mergeCell ref="E1:G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январь 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2</cp:revision>
  <cp:lastPrinted>2022-12-15T00:37:42Z</cp:lastPrinted>
  <dcterms:created xsi:type="dcterms:W3CDTF">2020-10-19T02:12:58Z</dcterms:created>
  <dcterms:modified xsi:type="dcterms:W3CDTF">2025-07-26T07:47:18Z</dcterms:modified>
</cp:coreProperties>
</file>