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64C64061-91D5-4BE2-ADA2-F65A8A88C04F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M196" i="7" l="1"/>
  <c r="G196" i="7"/>
  <c r="F196" i="7"/>
  <c r="E196" i="7"/>
  <c r="D196" i="7"/>
  <c r="C196" i="7"/>
  <c r="B196" i="7"/>
  <c r="M202" i="5"/>
  <c r="G202" i="5"/>
  <c r="E202" i="5"/>
  <c r="D202" i="5"/>
  <c r="C202" i="5"/>
  <c r="B202" i="5"/>
  <c r="M218" i="3"/>
  <c r="G218" i="3"/>
  <c r="E218" i="3"/>
  <c r="D218" i="3"/>
  <c r="C218" i="3"/>
  <c r="B218" i="3"/>
  <c r="M189" i="2"/>
  <c r="G189" i="2"/>
  <c r="F189" i="2"/>
  <c r="E189" i="2"/>
  <c r="D189" i="2"/>
  <c r="E190" i="2" s="1"/>
  <c r="C189" i="2"/>
  <c r="B189" i="2"/>
  <c r="M213" i="1"/>
  <c r="G213" i="1"/>
  <c r="F213" i="1"/>
  <c r="E213" i="1"/>
  <c r="D213" i="1"/>
  <c r="C213" i="1"/>
  <c r="B213" i="1"/>
  <c r="F128" i="18"/>
  <c r="C129" i="18"/>
  <c r="D129" i="18"/>
  <c r="E129" i="18"/>
  <c r="F129" i="18"/>
  <c r="G129" i="18"/>
  <c r="M129" i="18"/>
  <c r="C128" i="18"/>
  <c r="D128" i="18"/>
  <c r="E128" i="18"/>
  <c r="G128" i="18"/>
  <c r="M128" i="18"/>
  <c r="B129" i="18"/>
  <c r="B128" i="18"/>
  <c r="F123" i="16"/>
  <c r="M123" i="16"/>
  <c r="G123" i="16"/>
  <c r="E123" i="16"/>
  <c r="D123" i="16"/>
  <c r="C123" i="16"/>
  <c r="B123" i="16"/>
  <c r="E197" i="7" l="1"/>
  <c r="F131" i="18"/>
  <c r="F133" i="18"/>
  <c r="E135" i="18" s="1"/>
  <c r="C131" i="18"/>
  <c r="G131" i="18"/>
  <c r="M131" i="18"/>
  <c r="E131" i="18"/>
  <c r="D131" i="18"/>
  <c r="E133" i="18" s="1"/>
  <c r="B131" i="18"/>
  <c r="M165" i="15" l="1"/>
  <c r="G165" i="15"/>
  <c r="F165" i="15"/>
  <c r="E165" i="15"/>
  <c r="D165" i="15"/>
  <c r="C165" i="15"/>
  <c r="B165" i="15"/>
  <c r="M160" i="14"/>
  <c r="G160" i="14"/>
  <c r="F160" i="14"/>
  <c r="E160" i="14"/>
  <c r="D160" i="14"/>
  <c r="C160" i="14"/>
  <c r="B160" i="14"/>
  <c r="M191" i="12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<sst xmlns="http://schemas.openxmlformats.org/spreadsheetml/2006/main" count="6984" uniqueCount="205">
  <si>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</si>
  <si>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</si>
  <si>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</si>
  <si>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</si>
  <si>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</si>
  <si>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</si>
  <si>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</si>
  <si>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</si>
  <si>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</si>
  <si>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</si>
  <si>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</si>
  <si>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</si>
  <si>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</si>
  <si>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</si>
  <si>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</si>
  <si>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</si>
  <si>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</si>
  <si>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</si>
  <si>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</si>
  <si>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</si>
  <si>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</si>
  <si>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</si>
  <si>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</si>
  <si>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</si>
  <si>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</si>
  <si>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</si>
  <si>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</si>
  <si>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</si>
  <si>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</si>
  <si>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</si>
  <si>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</si>
  <si>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</si>
  <si>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</si>
  <si>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</si>
  <si>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</si>
  <si>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</si>
  <si>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</si>
  <si>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</si>
  <si>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</si>
  <si>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</si>
  <si>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</si>
  <si>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</si>
  <si>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</si>
  <si>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</si>
  <si>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</si>
  <si>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</si>
  <si>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</si>
  <si>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</si>
  <si>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</si>
  <si>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</si>
  <si>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</si>
  <si>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</si>
  <si>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</si>
  <si>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</si>
  <si>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</si>
  <si>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</si>
  <si>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</si>
  <si>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</si>
  <si>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</si>
  <si>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</si>
  <si>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</si>
  <si>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</si>
  <si>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</si>
  <si>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</si>
  <si>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</si>
  <si>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</si>
  <si>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</si>
  <si>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</si>
  <si>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</si>
  <si>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</si>
  <si>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</si>
  <si>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</si>
  <si>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</si>
  <si>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</si>
  <si>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</si>
  <si>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</si>
  <si>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</si>
  <si>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</si>
  <si>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</si>
  <si>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</si>
  <si>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</si>
  <si>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</si>
  <si>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</si>
  <si>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</si>
  <si>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</si>
  <si>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</si>
  <si>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</si>
  <si>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</si>
  <si>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</si>
  <si>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</si>
  <si>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</si>
  <si>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</si>
  <si>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</si>
  <si>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</si>
  <si>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</si>
  <si>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</si>
  <si>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</si>
  <si>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</si>
  <si>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</si>
  <si>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</si>
  <si>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</si>
  <si>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</si>
  <si>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</si>
  <si>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</si>
  <si>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</si>
  <si>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</si>
  <si>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</si>
  <si>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</si>
  <si>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</si>
  <si>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</si>
  <si>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</si>
  <si>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</si>
  <si>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</si>
  <si>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</si>
  <si>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</si>
  <si>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</si>
  <si>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</si>
  <si>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</si>
  <si>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</si>
  <si>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</si>
  <si>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</si>
  <si>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</si>
  <si>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</si>
  <si>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</si>
  <si>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</si>
  <si>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</si>
  <si>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</si>
  <si>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</si>
  <si>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</si>
  <si>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</si>
  <si>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</si>
  <si>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</si>
  <si>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</si>
  <si>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</si>
  <si>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</si>
  <si>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</si>
  <si>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</si>
  <si>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</si>
  <si>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</si>
  <si>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</si>
  <si>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</si>
  <si>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</si>
  <si>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</si>
  <si>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</si>
  <si>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</si>
  <si>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</si>
  <si>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</si>
  <si>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</si>
  <si>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</si>
  <si>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</si>
  <si>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</si>
  <si>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</si>
  <si>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</si>
  <si>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</si>
  <si>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</si>
  <si>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</si>
  <si>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</si>
  <si>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</si>
  <si>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</si>
  <si>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</si>
  <si>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</si>
  <si>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</si>
  <si>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</si>
  <si>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</si>
  <si>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</si>
  <si>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</si>
  <si>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</si>
  <si>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</si>
  <si>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</si>
  <si>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</si>
  <si>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</si>
  <si>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</si>
  <si>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</si>
  <si>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</si>
  <si>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</si>
  <si>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</si>
  <si>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</si>
  <si>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</si>
  <si>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</si>
  <si>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</si>
  <si>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</si>
  <si>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</si>
  <si>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</si>
  <si>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</si>
  <si>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</si>
  <si>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</si>
  <si>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</si>
  <si>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</si>
  <si>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</si>
  <si>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</si>
  <si>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</si>
  <si>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июнь 2024.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</si>
  <si>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</si>
  <si>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</si>
  <si>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</si>
  <si>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</si>
  <si>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</si>
  <si>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 2024 г.</t>
  </si>
  <si>
    <t>за  2024 г.</t>
  </si>
  <si>
    <t>Январь 2025г.</t>
  </si>
  <si>
    <t>февраль 2025 г.</t>
  </si>
  <si>
    <t>март 2025г.</t>
  </si>
  <si>
    <t>апрель 2025г.</t>
  </si>
  <si>
    <t>май 2025г.</t>
  </si>
  <si>
    <t>июнь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</si>
</sst>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"/>
  <sheetViews>
    <sheetView topLeftCell="A186" workbookViewId="0">
      <selection activeCell="Q217" sqref="Q217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29100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17400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46500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  <row r="201" spans="1:13" x14ac:dyDescent="0.25">
      <c r="C201" t="s">
        <v>3</v>
      </c>
    </row>
    <row r="202" spans="1:13" x14ac:dyDescent="0.25">
      <c r="I202" t="s">
        <v>199</v>
      </c>
    </row>
    <row r="203" spans="1:13" ht="15.75" thickBot="1" x14ac:dyDescent="0.3"/>
    <row r="204" spans="1:13" x14ac:dyDescent="0.25">
      <c r="A204" s="1" t="s">
        <v>5</v>
      </c>
      <c r="B204" s="80" t="s">
        <v>6</v>
      </c>
      <c r="C204" s="76"/>
      <c r="D204" s="80" t="s">
        <v>7</v>
      </c>
      <c r="E204" s="76"/>
      <c r="F204" s="80" t="s">
        <v>8</v>
      </c>
      <c r="G204" s="76"/>
      <c r="H204" s="80" t="s">
        <v>9</v>
      </c>
      <c r="I204" s="76"/>
      <c r="J204" s="80" t="s">
        <v>10</v>
      </c>
      <c r="K204" s="76"/>
      <c r="L204" s="75" t="s">
        <v>11</v>
      </c>
      <c r="M204" s="76"/>
    </row>
    <row r="205" spans="1:13" x14ac:dyDescent="0.25">
      <c r="A205" s="2"/>
      <c r="B205" s="77" t="s">
        <v>12</v>
      </c>
      <c r="C205" s="78"/>
      <c r="D205" s="77" t="s">
        <v>13</v>
      </c>
      <c r="E205" s="78"/>
      <c r="F205" s="3"/>
      <c r="G205" s="4"/>
      <c r="H205" s="77" t="s">
        <v>14</v>
      </c>
      <c r="I205" s="78"/>
      <c r="J205" s="3"/>
      <c r="K205" s="4"/>
      <c r="L205" s="79" t="s">
        <v>15</v>
      </c>
      <c r="M205" s="78"/>
    </row>
    <row r="206" spans="1:13" ht="15.75" thickBot="1" x14ac:dyDescent="0.3">
      <c r="A206" s="5"/>
      <c r="B206" s="6"/>
      <c r="C206" s="7"/>
      <c r="D206" s="6"/>
      <c r="E206" s="7"/>
      <c r="F206" s="6"/>
      <c r="G206" s="7"/>
      <c r="H206" s="6" t="s">
        <v>16</v>
      </c>
      <c r="I206" s="7"/>
      <c r="J206" s="6"/>
      <c r="K206" s="7"/>
      <c r="L206" s="8"/>
      <c r="M206" s="7"/>
    </row>
    <row r="207" spans="1:13" x14ac:dyDescent="0.25">
      <c r="A207" s="1"/>
      <c r="B207" s="1" t="s">
        <v>17</v>
      </c>
      <c r="C207" s="1" t="s">
        <v>18</v>
      </c>
      <c r="D207" s="1" t="s">
        <v>17</v>
      </c>
      <c r="E207" s="1" t="s">
        <v>18</v>
      </c>
      <c r="F207" s="1" t="s">
        <v>17</v>
      </c>
      <c r="G207" s="1" t="s">
        <v>18</v>
      </c>
      <c r="H207" s="1" t="s">
        <v>17</v>
      </c>
      <c r="I207" s="1" t="s">
        <v>18</v>
      </c>
      <c r="J207" s="1" t="s">
        <v>17</v>
      </c>
      <c r="K207" s="1" t="s">
        <v>18</v>
      </c>
      <c r="L207" s="1" t="s">
        <v>19</v>
      </c>
      <c r="M207" s="1" t="s">
        <v>20</v>
      </c>
    </row>
    <row r="208" spans="1:13" x14ac:dyDescent="0.25">
      <c r="A208" s="2"/>
      <c r="B208" s="2" t="s">
        <v>21</v>
      </c>
      <c r="C208" s="2" t="s">
        <v>21</v>
      </c>
      <c r="D208" s="2" t="s">
        <v>21</v>
      </c>
      <c r="E208" s="2" t="s">
        <v>21</v>
      </c>
      <c r="F208" s="2" t="s">
        <v>21</v>
      </c>
      <c r="G208" s="2" t="s">
        <v>21</v>
      </c>
      <c r="H208" s="2" t="s">
        <v>21</v>
      </c>
      <c r="I208" s="2" t="s">
        <v>21</v>
      </c>
      <c r="J208" s="2" t="s">
        <v>21</v>
      </c>
      <c r="K208" s="2" t="s">
        <v>21</v>
      </c>
      <c r="L208" s="2" t="s">
        <v>22</v>
      </c>
      <c r="M208" s="2"/>
    </row>
    <row r="209" spans="1:13" x14ac:dyDescent="0.25">
      <c r="A209" s="9" t="s">
        <v>23</v>
      </c>
      <c r="B209" s="9">
        <v>9</v>
      </c>
      <c r="C209" s="9">
        <v>16</v>
      </c>
      <c r="D209" s="9">
        <v>800</v>
      </c>
      <c r="E209" s="9">
        <v>1200</v>
      </c>
      <c r="F209" s="9">
        <v>370</v>
      </c>
      <c r="G209" s="9">
        <v>400</v>
      </c>
      <c r="H209" s="10" t="s">
        <v>31</v>
      </c>
      <c r="I209" s="10" t="s">
        <v>31</v>
      </c>
      <c r="J209" s="10" t="s">
        <v>31</v>
      </c>
      <c r="K209" s="10" t="s">
        <v>31</v>
      </c>
      <c r="L209" s="9" t="s">
        <v>31</v>
      </c>
      <c r="M209" s="9">
        <v>26600</v>
      </c>
    </row>
    <row r="210" spans="1:13" x14ac:dyDescent="0.25">
      <c r="A210" s="9" t="s">
        <v>24</v>
      </c>
      <c r="B210" s="9">
        <v>9</v>
      </c>
      <c r="C210" s="9">
        <v>6</v>
      </c>
      <c r="D210" s="9">
        <v>620</v>
      </c>
      <c r="E210" s="9">
        <v>240</v>
      </c>
      <c r="F210" s="9">
        <v>180</v>
      </c>
      <c r="G210" s="9">
        <v>120</v>
      </c>
      <c r="H210" s="10" t="s">
        <v>31</v>
      </c>
      <c r="I210" s="10" t="s">
        <v>31</v>
      </c>
      <c r="J210" s="10" t="s">
        <v>31</v>
      </c>
      <c r="K210" s="10" t="s">
        <v>31</v>
      </c>
      <c r="L210" s="9" t="s">
        <v>31</v>
      </c>
      <c r="M210" s="9">
        <v>16250</v>
      </c>
    </row>
    <row r="211" spans="1:13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5">
      <c r="A213" s="9" t="s">
        <v>26</v>
      </c>
      <c r="B213" s="9">
        <f>SUM(B209:B212)</f>
        <v>18</v>
      </c>
      <c r="C213" s="9">
        <f>SUM(C209:C212)</f>
        <v>22</v>
      </c>
      <c r="D213" s="9">
        <f>SUM(D209:D212)</f>
        <v>1420</v>
      </c>
      <c r="E213" s="9">
        <f>SUM(E209:E212)</f>
        <v>1440</v>
      </c>
      <c r="F213" s="9">
        <f>SUM(F209:F210)</f>
        <v>550</v>
      </c>
      <c r="G213" s="9">
        <f>SUM(G209:G211)</f>
        <v>520</v>
      </c>
      <c r="H213" s="9"/>
      <c r="I213" s="9"/>
      <c r="J213" s="9"/>
      <c r="K213" s="9"/>
      <c r="L213" s="9">
        <v>0</v>
      </c>
      <c r="M213" s="9">
        <f>SUM(M209:M211)</f>
        <v>42850</v>
      </c>
    </row>
    <row r="214" spans="1:13" x14ac:dyDescent="0.25">
      <c r="A214" t="s">
        <v>31</v>
      </c>
    </row>
    <row r="215" spans="1:13" x14ac:dyDescent="0.25">
      <c r="G215" t="s">
        <v>27</v>
      </c>
    </row>
    <row r="216" spans="1:13" x14ac:dyDescent="0.25">
      <c r="G216" t="s">
        <v>39</v>
      </c>
    </row>
  </sheetData>
  <mergeCells count="110">
    <mergeCell ref="L204:M204"/>
    <mergeCell ref="B205:C205"/>
    <mergeCell ref="D205:E205"/>
    <mergeCell ref="H205:I205"/>
    <mergeCell ref="L205:M205"/>
    <mergeCell ref="B204:C204"/>
    <mergeCell ref="D204:E204"/>
    <mergeCell ref="F204:G204"/>
    <mergeCell ref="H204:I204"/>
    <mergeCell ref="J204:K204"/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9"/>
  <sheetViews>
    <sheetView topLeftCell="A182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192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560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180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740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7:7" x14ac:dyDescent="0.25">
      <c r="G209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7"/>
  <sheetViews>
    <sheetView topLeftCell="A181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5"/>
  <sheetViews>
    <sheetView topLeftCell="A167" workbookViewId="0">
      <selection activeCell="F189" sqref="F189:G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194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7" x14ac:dyDescent="0.25">
      <c r="A193" s="25" t="s">
        <v>31</v>
      </c>
      <c r="E193" t="s">
        <v>31</v>
      </c>
    </row>
    <row r="194" spans="1:7" x14ac:dyDescent="0.25">
      <c r="G194" t="s">
        <v>27</v>
      </c>
    </row>
    <row r="195" spans="1:7" x14ac:dyDescent="0.25">
      <c r="G195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4"/>
  <sheetViews>
    <sheetView topLeftCell="A134" workbookViewId="0">
      <selection activeCell="A149" sqref="A149:XFD16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B145" s="25" t="s">
        <v>92</v>
      </c>
    </row>
    <row r="146" spans="1:13" x14ac:dyDescent="0.25">
      <c r="G146" t="s">
        <v>27</v>
      </c>
    </row>
    <row r="147" spans="1:13" x14ac:dyDescent="0.25">
      <c r="G147" t="s">
        <v>28</v>
      </c>
    </row>
    <row r="149" spans="1:13" x14ac:dyDescent="0.25">
      <c r="C149" t="s">
        <v>68</v>
      </c>
    </row>
    <row r="150" spans="1:13" x14ac:dyDescent="0.25">
      <c r="I150" t="s">
        <v>195</v>
      </c>
    </row>
    <row r="151" spans="1:13" ht="15.75" thickBo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80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7" t="s">
        <v>15</v>
      </c>
      <c r="M153" s="78"/>
    </row>
    <row r="154" spans="1:13" ht="15.75" thickBot="1" x14ac:dyDescent="0.3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6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40"/>
      <c r="B156" s="40" t="s">
        <v>21</v>
      </c>
      <c r="C156" s="40" t="s">
        <v>21</v>
      </c>
      <c r="D156" s="40" t="s">
        <v>21</v>
      </c>
      <c r="E156" s="40" t="s">
        <v>21</v>
      </c>
      <c r="F156" s="40" t="s">
        <v>21</v>
      </c>
      <c r="G156" s="40" t="s">
        <v>21</v>
      </c>
      <c r="H156" s="40" t="s">
        <v>21</v>
      </c>
      <c r="I156" s="40" t="s">
        <v>21</v>
      </c>
      <c r="J156" s="40" t="s">
        <v>21</v>
      </c>
      <c r="K156" s="40" t="s">
        <v>21</v>
      </c>
      <c r="L156" s="40" t="s">
        <v>22</v>
      </c>
      <c r="M156" s="40"/>
    </row>
    <row r="157" spans="1:13" x14ac:dyDescent="0.25">
      <c r="A157" s="9" t="s">
        <v>23</v>
      </c>
      <c r="B157" s="9">
        <v>6</v>
      </c>
      <c r="C157" s="9">
        <v>12</v>
      </c>
      <c r="D157" s="9">
        <v>130</v>
      </c>
      <c r="E157" s="9">
        <v>1200</v>
      </c>
      <c r="F157" s="9">
        <v>30</v>
      </c>
      <c r="G157" s="9">
        <v>450</v>
      </c>
      <c r="H157" s="10" t="s">
        <v>31</v>
      </c>
      <c r="I157" s="10" t="s">
        <v>31</v>
      </c>
      <c r="J157" s="9"/>
      <c r="K157" s="10" t="s">
        <v>31</v>
      </c>
      <c r="L157" s="9"/>
      <c r="M157" s="9">
        <v>12900</v>
      </c>
    </row>
    <row r="158" spans="1:13" x14ac:dyDescent="0.25">
      <c r="A158" s="9" t="s">
        <v>24</v>
      </c>
      <c r="B158" s="9">
        <v>9</v>
      </c>
      <c r="C158" s="9">
        <v>8</v>
      </c>
      <c r="D158" s="9">
        <v>100</v>
      </c>
      <c r="E158" s="9">
        <v>650</v>
      </c>
      <c r="F158" s="9">
        <v>80</v>
      </c>
      <c r="G158" s="9">
        <v>300</v>
      </c>
      <c r="H158" s="10" t="s">
        <v>31</v>
      </c>
      <c r="I158" s="10" t="s">
        <v>31</v>
      </c>
      <c r="J158" s="9"/>
      <c r="K158" s="10" t="s">
        <v>31</v>
      </c>
      <c r="L158" s="9"/>
      <c r="M158" s="9">
        <v>7000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 t="s">
        <v>31</v>
      </c>
      <c r="M159" s="9"/>
    </row>
    <row r="160" spans="1:13" x14ac:dyDescent="0.25">
      <c r="A160" s="9" t="s">
        <v>26</v>
      </c>
      <c r="B160" s="9">
        <f>SUM(B157:B159)</f>
        <v>15</v>
      </c>
      <c r="C160" s="9">
        <f>SUM(C157:C158)</f>
        <v>20</v>
      </c>
      <c r="D160" s="9">
        <f>SUM(D157:D158)</f>
        <v>230</v>
      </c>
      <c r="E160" s="9">
        <f>SUM(E157:E158)</f>
        <v>1850</v>
      </c>
      <c r="F160" s="9">
        <f>SUM(F157:F158)</f>
        <v>110</v>
      </c>
      <c r="G160" s="9">
        <f>SUM(G157:G158)</f>
        <v>750</v>
      </c>
      <c r="H160" s="9"/>
      <c r="I160" s="9"/>
      <c r="J160" s="9"/>
      <c r="K160" s="9"/>
      <c r="L160" s="9" t="s">
        <v>31</v>
      </c>
      <c r="M160" s="42">
        <f>SUM(M157:M158)</f>
        <v>19900</v>
      </c>
    </row>
    <row r="161" spans="1:13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5">
      <c r="B162" s="25" t="s">
        <v>92</v>
      </c>
    </row>
    <row r="163" spans="1:13" x14ac:dyDescent="0.25">
      <c r="G163" t="s">
        <v>27</v>
      </c>
    </row>
    <row r="164" spans="1:13" x14ac:dyDescent="0.25">
      <c r="G164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9"/>
  <sheetViews>
    <sheetView topLeftCell="A142" workbookViewId="0">
      <selection activeCell="E162" sqref="E16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  <row r="154" spans="1:13" x14ac:dyDescent="0.25">
      <c r="C154" t="s">
        <v>3</v>
      </c>
    </row>
    <row r="155" spans="1:13" x14ac:dyDescent="0.25">
      <c r="I155" t="s">
        <v>196</v>
      </c>
    </row>
    <row r="156" spans="1:13" ht="15.75" thickBot="1" x14ac:dyDescent="0.3"/>
    <row r="157" spans="1:13" x14ac:dyDescent="0.25">
      <c r="A157" s="1" t="s">
        <v>5</v>
      </c>
      <c r="B157" s="80" t="s">
        <v>6</v>
      </c>
      <c r="C157" s="76"/>
      <c r="D157" s="80" t="s">
        <v>7</v>
      </c>
      <c r="E157" s="76"/>
      <c r="F157" s="80" t="s">
        <v>8</v>
      </c>
      <c r="G157" s="76"/>
      <c r="H157" s="80" t="s">
        <v>9</v>
      </c>
      <c r="I157" s="76"/>
      <c r="J157" s="80" t="s">
        <v>10</v>
      </c>
      <c r="K157" s="76"/>
      <c r="L157" s="75" t="s">
        <v>11</v>
      </c>
      <c r="M157" s="76"/>
    </row>
    <row r="158" spans="1:13" x14ac:dyDescent="0.25">
      <c r="A158" s="2"/>
      <c r="B158" s="77" t="s">
        <v>12</v>
      </c>
      <c r="C158" s="78"/>
      <c r="D158" s="77" t="s">
        <v>13</v>
      </c>
      <c r="E158" s="78"/>
      <c r="F158" s="3"/>
      <c r="G158" s="4"/>
      <c r="H158" s="77" t="s">
        <v>14</v>
      </c>
      <c r="I158" s="78"/>
      <c r="J158" s="3"/>
      <c r="K158" s="4"/>
      <c r="L158" s="79" t="s">
        <v>15</v>
      </c>
      <c r="M158" s="78"/>
    </row>
    <row r="159" spans="1:13" ht="15.75" thickBot="1" x14ac:dyDescent="0.3">
      <c r="A159" s="5"/>
      <c r="B159" s="6"/>
      <c r="C159" s="7"/>
      <c r="D159" s="6"/>
      <c r="E159" s="7"/>
      <c r="F159" s="6"/>
      <c r="G159" s="7"/>
      <c r="H159" s="6" t="s">
        <v>16</v>
      </c>
      <c r="I159" s="7"/>
      <c r="J159" s="6"/>
      <c r="K159" s="7"/>
      <c r="L159" s="8"/>
      <c r="M159" s="7"/>
    </row>
    <row r="160" spans="1:13" x14ac:dyDescent="0.25">
      <c r="A160" s="1"/>
      <c r="B160" s="1" t="s">
        <v>17</v>
      </c>
      <c r="C160" s="1" t="s">
        <v>18</v>
      </c>
      <c r="D160" s="1" t="s">
        <v>17</v>
      </c>
      <c r="E160" s="1" t="s">
        <v>18</v>
      </c>
      <c r="F160" s="1" t="s">
        <v>17</v>
      </c>
      <c r="G160" s="1" t="s">
        <v>18</v>
      </c>
      <c r="H160" s="1" t="s">
        <v>17</v>
      </c>
      <c r="I160" s="1" t="s">
        <v>18</v>
      </c>
      <c r="J160" s="1" t="s">
        <v>17</v>
      </c>
      <c r="K160" s="1" t="s">
        <v>18</v>
      </c>
      <c r="L160" s="1" t="s">
        <v>19</v>
      </c>
      <c r="M160" s="1" t="s">
        <v>20</v>
      </c>
    </row>
    <row r="161" spans="1:13" x14ac:dyDescent="0.25">
      <c r="A161" s="2"/>
      <c r="B161" s="2" t="s">
        <v>21</v>
      </c>
      <c r="C161" s="2" t="s">
        <v>21</v>
      </c>
      <c r="D161" s="2" t="s">
        <v>21</v>
      </c>
      <c r="E161" s="2" t="s">
        <v>21</v>
      </c>
      <c r="F161" s="2" t="s">
        <v>21</v>
      </c>
      <c r="G161" s="2" t="s">
        <v>21</v>
      </c>
      <c r="H161" s="2" t="s">
        <v>21</v>
      </c>
      <c r="I161" s="2" t="s">
        <v>21</v>
      </c>
      <c r="J161" s="2" t="s">
        <v>21</v>
      </c>
      <c r="K161" s="2" t="s">
        <v>21</v>
      </c>
      <c r="L161" s="2" t="s">
        <v>22</v>
      </c>
      <c r="M161" s="2"/>
    </row>
    <row r="162" spans="1:13" x14ac:dyDescent="0.25">
      <c r="A162" s="9" t="s">
        <v>23</v>
      </c>
      <c r="B162" s="9">
        <v>8</v>
      </c>
      <c r="C162" s="9">
        <v>12</v>
      </c>
      <c r="D162" s="9">
        <v>200</v>
      </c>
      <c r="E162" s="9">
        <v>1000</v>
      </c>
      <c r="F162" s="9">
        <v>100</v>
      </c>
      <c r="G162" s="9">
        <v>580</v>
      </c>
      <c r="H162" s="10"/>
      <c r="I162" s="10"/>
      <c r="J162" s="9"/>
      <c r="K162" s="10"/>
      <c r="L162" s="9"/>
      <c r="M162" s="9">
        <v>10500</v>
      </c>
    </row>
    <row r="163" spans="1:13" x14ac:dyDescent="0.25">
      <c r="A163" s="9" t="s">
        <v>24</v>
      </c>
      <c r="B163" s="9">
        <v>8</v>
      </c>
      <c r="C163" s="9">
        <v>11</v>
      </c>
      <c r="D163" s="9">
        <v>100</v>
      </c>
      <c r="E163" s="9">
        <v>720</v>
      </c>
      <c r="F163" s="9">
        <v>50</v>
      </c>
      <c r="G163" s="9">
        <v>360</v>
      </c>
      <c r="H163" s="10"/>
      <c r="I163" s="10"/>
      <c r="J163" s="9"/>
      <c r="K163" s="10"/>
      <c r="L163" s="9"/>
      <c r="M163" s="9">
        <v>9200</v>
      </c>
    </row>
    <row r="164" spans="1:1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 t="s">
        <v>31</v>
      </c>
      <c r="M164" s="9"/>
    </row>
    <row r="165" spans="1:13" x14ac:dyDescent="0.25">
      <c r="A165" s="9" t="s">
        <v>26</v>
      </c>
      <c r="B165" s="9">
        <f>SUM(B162:B164)</f>
        <v>16</v>
      </c>
      <c r="C165" s="9">
        <f>SUM(C162:C163)</f>
        <v>23</v>
      </c>
      <c r="D165" s="9">
        <f>SUM(D162:D163)</f>
        <v>300</v>
      </c>
      <c r="E165" s="9">
        <f>SUM(E162:E163)</f>
        <v>1720</v>
      </c>
      <c r="F165" s="9">
        <f>SUM(F162:F163)</f>
        <v>150</v>
      </c>
      <c r="G165" s="9">
        <f>SUM(G162:G163)</f>
        <v>940</v>
      </c>
      <c r="H165" s="9"/>
      <c r="I165" s="9"/>
      <c r="J165" s="9"/>
      <c r="K165" s="9"/>
      <c r="L165" s="9" t="s">
        <v>31</v>
      </c>
      <c r="M165" s="9">
        <f>SUM(M162:M163)</f>
        <v>19700</v>
      </c>
    </row>
    <row r="166" spans="1:13" x14ac:dyDescent="0.25">
      <c r="L166" t="s">
        <v>31</v>
      </c>
    </row>
    <row r="167" spans="1:13" x14ac:dyDescent="0.25">
      <c r="B167" s="25" t="s">
        <v>92</v>
      </c>
    </row>
    <row r="168" spans="1:13" x14ac:dyDescent="0.25">
      <c r="G168" t="s">
        <v>27</v>
      </c>
    </row>
    <row r="169" spans="1:13" x14ac:dyDescent="0.25">
      <c r="E169" t="s">
        <v>31</v>
      </c>
      <c r="G169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  <mergeCell ref="L157:M157"/>
    <mergeCell ref="B158:C158"/>
    <mergeCell ref="D158:E158"/>
    <mergeCell ref="H158:I158"/>
    <mergeCell ref="L158:M158"/>
    <mergeCell ref="B157:C157"/>
    <mergeCell ref="D157:E157"/>
    <mergeCell ref="F157:G157"/>
    <mergeCell ref="H157:I157"/>
    <mergeCell ref="J157:K157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7"/>
  <sheetViews>
    <sheetView topLeftCell="A95" workbookViewId="0">
      <selection activeCell="Q115" sqref="Q11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  <row r="112" spans="1:13" x14ac:dyDescent="0.25">
      <c r="C112" t="s">
        <v>3</v>
      </c>
    </row>
    <row r="113" spans="1:13" x14ac:dyDescent="0.25">
      <c r="I113" t="s">
        <v>197</v>
      </c>
    </row>
    <row r="114" spans="1:13" ht="15.75" thickBot="1" x14ac:dyDescent="0.3"/>
    <row r="115" spans="1:13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75" t="s">
        <v>11</v>
      </c>
      <c r="M115" s="76"/>
    </row>
    <row r="116" spans="1:13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9" t="s">
        <v>15</v>
      </c>
      <c r="M116" s="78"/>
    </row>
    <row r="117" spans="1:13" ht="15.75" thickBot="1" x14ac:dyDescent="0.3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x14ac:dyDescent="0.25">
      <c r="A120" s="9" t="s">
        <v>23</v>
      </c>
      <c r="B120" s="9">
        <v>13</v>
      </c>
      <c r="C120" s="9">
        <v>12</v>
      </c>
      <c r="D120" s="9">
        <v>150</v>
      </c>
      <c r="E120" s="9">
        <v>1500</v>
      </c>
      <c r="F120" s="9">
        <v>110</v>
      </c>
      <c r="G120" s="24">
        <v>800</v>
      </c>
      <c r="H120" s="10"/>
      <c r="I120" s="10"/>
      <c r="J120" s="9"/>
      <c r="K120" s="10"/>
      <c r="L120" s="9"/>
      <c r="M120" s="9">
        <v>7100</v>
      </c>
    </row>
    <row r="121" spans="1:13" x14ac:dyDescent="0.25">
      <c r="A121" s="9" t="s">
        <v>24</v>
      </c>
      <c r="B121" s="9">
        <v>8</v>
      </c>
      <c r="C121" s="9">
        <v>9</v>
      </c>
      <c r="D121" s="9">
        <v>100</v>
      </c>
      <c r="E121" s="9">
        <v>880</v>
      </c>
      <c r="F121" s="9">
        <v>50</v>
      </c>
      <c r="G121" s="24">
        <v>420</v>
      </c>
      <c r="H121" s="10"/>
      <c r="I121" s="10"/>
      <c r="J121" s="9"/>
      <c r="K121" s="10"/>
      <c r="L121" s="9"/>
      <c r="M121" s="9">
        <v>4000</v>
      </c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x14ac:dyDescent="0.25">
      <c r="A123" s="9" t="s">
        <v>26</v>
      </c>
      <c r="B123" s="9">
        <f>SUM(B120:B122)</f>
        <v>21</v>
      </c>
      <c r="C123" s="9">
        <f>SUM(C120:C122)</f>
        <v>21</v>
      </c>
      <c r="D123" s="9">
        <f>SUM(D120:D121)</f>
        <v>250</v>
      </c>
      <c r="E123" s="9">
        <f>SUM(E120:E121)</f>
        <v>2380</v>
      </c>
      <c r="F123" s="9">
        <f>SUM(F120:F122)</f>
        <v>160</v>
      </c>
      <c r="G123" s="9">
        <f>SUM(G120:G121)</f>
        <v>1220</v>
      </c>
      <c r="H123" s="9"/>
      <c r="I123" s="9"/>
      <c r="J123" s="9"/>
      <c r="K123" s="9"/>
      <c r="L123" s="9" t="s">
        <v>31</v>
      </c>
      <c r="M123" s="9">
        <f>SUM(M120:M121)</f>
        <v>11100</v>
      </c>
    </row>
    <row r="124" spans="1:13" x14ac:dyDescent="0.25">
      <c r="L124" s="39" t="s">
        <v>31</v>
      </c>
    </row>
    <row r="125" spans="1:13" x14ac:dyDescent="0.25">
      <c r="B125" s="25" t="s">
        <v>92</v>
      </c>
      <c r="L125" s="39" t="s">
        <v>31</v>
      </c>
    </row>
    <row r="126" spans="1:13" x14ac:dyDescent="0.25">
      <c r="G126" t="s">
        <v>27</v>
      </c>
    </row>
    <row r="127" spans="1:13" x14ac:dyDescent="0.25">
      <c r="G127" t="s">
        <v>28</v>
      </c>
    </row>
  </sheetData>
  <mergeCells count="70"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204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5"/>
  <sheetViews>
    <sheetView topLeftCell="A103" workbookViewId="0">
      <selection activeCell="O129" sqref="O12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  <row r="120" spans="1:13" x14ac:dyDescent="0.25">
      <c r="A120" s="25"/>
      <c r="B120" s="25"/>
      <c r="C120" s="25" t="s">
        <v>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25">
      <c r="A121" s="25"/>
      <c r="B121" s="25"/>
      <c r="C121" s="25"/>
      <c r="D121" s="25"/>
      <c r="E121" s="25"/>
      <c r="F121" s="25"/>
      <c r="G121" s="25"/>
      <c r="H121" s="25"/>
      <c r="I121" s="25" t="s">
        <v>198</v>
      </c>
      <c r="J121" s="25"/>
      <c r="K121" s="25"/>
      <c r="L121" s="25"/>
      <c r="M121" s="25"/>
    </row>
    <row r="122" spans="1:13" ht="15.75" thickBo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25">
      <c r="A123" s="27" t="s">
        <v>5</v>
      </c>
      <c r="B123" s="81" t="s">
        <v>6</v>
      </c>
      <c r="C123" s="82"/>
      <c r="D123" s="81" t="s">
        <v>7</v>
      </c>
      <c r="E123" s="82"/>
      <c r="F123" s="81" t="s">
        <v>8</v>
      </c>
      <c r="G123" s="82"/>
      <c r="H123" s="81" t="s">
        <v>9</v>
      </c>
      <c r="I123" s="82"/>
      <c r="J123" s="81" t="s">
        <v>10</v>
      </c>
      <c r="K123" s="82"/>
      <c r="L123" s="81" t="s">
        <v>11</v>
      </c>
      <c r="M123" s="82"/>
    </row>
    <row r="124" spans="1:13" x14ac:dyDescent="0.25">
      <c r="A124" s="28"/>
      <c r="B124" s="83" t="s">
        <v>12</v>
      </c>
      <c r="C124" s="84"/>
      <c r="D124" s="83" t="s">
        <v>13</v>
      </c>
      <c r="E124" s="84"/>
      <c r="F124" s="25"/>
      <c r="G124" s="29"/>
      <c r="H124" s="83" t="s">
        <v>14</v>
      </c>
      <c r="I124" s="84"/>
      <c r="J124" s="25"/>
      <c r="K124" s="29"/>
      <c r="L124" s="83" t="s">
        <v>15</v>
      </c>
      <c r="M124" s="84"/>
    </row>
    <row r="125" spans="1:13" ht="15.75" thickBot="1" x14ac:dyDescent="0.3">
      <c r="A125" s="30"/>
      <c r="B125" s="31"/>
      <c r="C125" s="32"/>
      <c r="D125" s="31"/>
      <c r="E125" s="32"/>
      <c r="F125" s="31"/>
      <c r="G125" s="32"/>
      <c r="H125" s="33" t="s">
        <v>16</v>
      </c>
      <c r="I125" s="32"/>
      <c r="J125" s="31"/>
      <c r="K125" s="32"/>
      <c r="L125" s="31"/>
      <c r="M125" s="32"/>
    </row>
    <row r="126" spans="1:13" x14ac:dyDescent="0.25">
      <c r="A126" s="28"/>
      <c r="B126" s="29" t="s">
        <v>17</v>
      </c>
      <c r="C126" s="29" t="s">
        <v>18</v>
      </c>
      <c r="D126" s="29" t="s">
        <v>17</v>
      </c>
      <c r="E126" s="29" t="s">
        <v>18</v>
      </c>
      <c r="F126" s="29" t="s">
        <v>17</v>
      </c>
      <c r="G126" s="29" t="s">
        <v>18</v>
      </c>
      <c r="H126" s="29" t="s">
        <v>17</v>
      </c>
      <c r="I126" s="29" t="s">
        <v>18</v>
      </c>
      <c r="J126" s="29" t="s">
        <v>17</v>
      </c>
      <c r="K126" s="29" t="s">
        <v>18</v>
      </c>
      <c r="L126" s="29" t="s">
        <v>19</v>
      </c>
      <c r="M126" s="29" t="s">
        <v>20</v>
      </c>
    </row>
    <row r="127" spans="1:13" x14ac:dyDescent="0.25">
      <c r="A127" s="28"/>
      <c r="B127" s="29" t="s">
        <v>21</v>
      </c>
      <c r="C127" s="29" t="s">
        <v>21</v>
      </c>
      <c r="D127" s="29" t="s">
        <v>21</v>
      </c>
      <c r="E127" s="29" t="s">
        <v>21</v>
      </c>
      <c r="F127" s="29" t="s">
        <v>21</v>
      </c>
      <c r="G127" s="29" t="s">
        <v>21</v>
      </c>
      <c r="H127" s="29" t="s">
        <v>21</v>
      </c>
      <c r="I127" s="29" t="s">
        <v>21</v>
      </c>
      <c r="J127" s="29" t="s">
        <v>21</v>
      </c>
      <c r="K127" s="29" t="s">
        <v>21</v>
      </c>
      <c r="L127" s="29" t="s">
        <v>22</v>
      </c>
      <c r="M127" s="29"/>
    </row>
    <row r="128" spans="1:13" x14ac:dyDescent="0.25">
      <c r="A128" s="24" t="s">
        <v>23</v>
      </c>
      <c r="B128" s="34">
        <f>январь!B192+февраль!B170+март!B197+апрель!B185+май!B153+июнь!B177+июль!B202+август!B202+сентябрь!B188+октябрь!B157+ноябрь!B162+декабрь!B120</f>
        <v>79</v>
      </c>
      <c r="C128" s="34">
        <f>январь!C192+февраль!C170+март!C197+апрель!C185+май!C153+июнь!C177+июль!C202+август!C202+сентябрь!C188+октябрь!C157+ноябрь!C162+декабрь!C120</f>
        <v>163</v>
      </c>
      <c r="D128" s="34">
        <f>январь!D192+февраль!D170+март!D197+апрель!D185+май!D153+июнь!D177+июль!D202+август!D202+сентябрь!D188+октябрь!D157+ноябрь!D162+декабрь!D120</f>
        <v>1850</v>
      </c>
      <c r="E128" s="34">
        <f>январь!E192+февраль!E170+март!E197+апрель!E185+май!E153+июнь!E177+июль!E202+август!E202+сентябрь!E188+октябрь!E157+ноябрь!E162+декабрь!E120</f>
        <v>14290</v>
      </c>
      <c r="F128" s="34">
        <f>январь!F192+февраль!F170+март!F197+апрель!F185+май!F153+июнь!F177+июль!F202+август!F202+сентябрь!F188+октябрь!F157+ноябрь!F162+декабрь!F120</f>
        <v>980</v>
      </c>
      <c r="G128" s="34">
        <f>январь!G192+февраль!G170+март!G197+апрель!G185+май!G153+июнь!G177+июль!G202+август!G202+сентябрь!G188+октябрь!G157+ноябрь!G162+декабрь!G120</f>
        <v>6040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>январь!M192+февраль!M170+март!M197+апрель!M185+май!M153+июнь!M177+июль!M202+август!M202+сентябрь!M188+октябрь!M157+ноябрь!M162+декабрь!M120</f>
        <v>143350</v>
      </c>
    </row>
    <row r="129" spans="1:13" x14ac:dyDescent="0.25">
      <c r="A129" s="36" t="s">
        <v>24</v>
      </c>
      <c r="B129" s="34">
        <f>январь!B193+февраль!B171+март!B198+апрель!B186+май!B154+июнь!B178+июль!B203+август!B203+сентябрь!B189+октябрь!B158+ноябрь!B163+декабрь!B121</f>
        <v>72</v>
      </c>
      <c r="C129" s="34">
        <f>январь!C193+февраль!C171+март!C198+апрель!C186+май!C154+июнь!C178+июль!C203+август!C203+сентябрь!C189+октябрь!C158+ноябрь!C163+декабрь!C121</f>
        <v>122</v>
      </c>
      <c r="D129" s="34">
        <f>январь!D193+февраль!D171+март!D198+апрель!D186+май!D154+июнь!D178+июль!D203+август!D203+сентябрь!D189+октябрь!D158+ноябрь!D163+декабрь!D121</f>
        <v>1330</v>
      </c>
      <c r="E129" s="34">
        <f>январь!E193+февраль!E171+март!E198+апрель!E186+май!E154+июнь!E178+июль!E203+август!E203+сентябрь!E189+октябрь!E158+ноябрь!E163+декабрь!E121</f>
        <v>6167</v>
      </c>
      <c r="F129" s="34">
        <f>январь!F193+февраль!F171+март!F198+апрель!F186+май!F154+июнь!F178+июль!F203+август!F203+сентябрь!F189+октябрь!F158+ноябрь!F163+декабрь!F121</f>
        <v>730</v>
      </c>
      <c r="G129" s="34">
        <f>январь!G193+февраль!G171+март!G198+апрель!G186+май!G154+июнь!G178+июль!G203+август!G203+сентябрь!G189+октябрь!G158+ноябрь!G163+декабрь!G121</f>
        <v>3055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f>январь!M193+февраль!M171+март!M198+апрель!M186+май!M154+июнь!M178+июль!M203+август!M203+сентябрь!M189+октябрь!M158+ноябрь!M163+декабрь!M121</f>
        <v>83700</v>
      </c>
    </row>
    <row r="130" spans="1:13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 t="s">
        <v>31</v>
      </c>
      <c r="M130" s="37"/>
    </row>
    <row r="131" spans="1:13" x14ac:dyDescent="0.25">
      <c r="A131" s="36" t="s">
        <v>26</v>
      </c>
      <c r="B131" s="37">
        <f>SUM(B128:B130)</f>
        <v>151</v>
      </c>
      <c r="C131" s="37">
        <f>SUM(C128:C130)</f>
        <v>285</v>
      </c>
      <c r="D131" s="37">
        <f>SUM(D128:D130)</f>
        <v>3180</v>
      </c>
      <c r="E131" s="37">
        <f>SUM(E128:E129)</f>
        <v>20457</v>
      </c>
      <c r="F131" s="37">
        <f>SUM(F128:F129)</f>
        <v>1710</v>
      </c>
      <c r="G131" s="37">
        <f>SUM(G128:G129)</f>
        <v>9095</v>
      </c>
      <c r="H131" s="37"/>
      <c r="I131" s="37"/>
      <c r="J131" s="37"/>
      <c r="K131" s="37"/>
      <c r="L131" s="37" t="s">
        <v>31</v>
      </c>
      <c r="M131" s="37">
        <f>SUM(M128:M130)</f>
        <v>227050</v>
      </c>
    </row>
    <row r="132" spans="1:13" x14ac:dyDescent="0.25">
      <c r="A132" s="25"/>
      <c r="B132" s="25"/>
      <c r="C132" s="25">
        <v>294</v>
      </c>
      <c r="D132" s="25"/>
      <c r="E132" s="25"/>
      <c r="F132" s="25"/>
      <c r="G132" s="25">
        <v>9132</v>
      </c>
      <c r="H132" s="25"/>
      <c r="I132" s="25"/>
      <c r="J132" s="25"/>
      <c r="K132" s="25"/>
      <c r="L132" s="71" t="s">
        <v>31</v>
      </c>
      <c r="M132" s="25"/>
    </row>
    <row r="133" spans="1:13" x14ac:dyDescent="0.25">
      <c r="A133" s="25"/>
      <c r="B133" s="25"/>
      <c r="C133" s="25"/>
      <c r="D133" s="25">
        <v>13109</v>
      </c>
      <c r="E133" s="25">
        <f>D131+E131</f>
        <v>23637</v>
      </c>
      <c r="F133" s="25">
        <f>D129+E129</f>
        <v>7497</v>
      </c>
      <c r="G133" s="25"/>
      <c r="H133" s="25"/>
      <c r="I133" s="25"/>
      <c r="J133" s="25"/>
      <c r="K133" s="25"/>
      <c r="L133" s="71" t="s">
        <v>31</v>
      </c>
      <c r="M133" s="25"/>
    </row>
    <row r="134" spans="1:13" x14ac:dyDescent="0.25">
      <c r="A134" s="25"/>
      <c r="B134" s="25"/>
      <c r="C134" s="25"/>
      <c r="D134" s="25"/>
      <c r="E134" s="25"/>
      <c r="F134" s="25"/>
      <c r="G134" s="25" t="s">
        <v>27</v>
      </c>
      <c r="H134" s="25"/>
      <c r="I134" s="25"/>
      <c r="J134" s="25"/>
      <c r="K134" s="25"/>
      <c r="L134" s="25"/>
      <c r="M134" s="25"/>
    </row>
    <row r="135" spans="1:13" x14ac:dyDescent="0.25">
      <c r="A135" s="25"/>
      <c r="B135" s="25"/>
      <c r="C135" s="25"/>
      <c r="D135" s="25"/>
      <c r="E135" s="25">
        <f>D133+F133</f>
        <v>20606</v>
      </c>
      <c r="F135" s="25"/>
      <c r="G135" s="25" t="s">
        <v>28</v>
      </c>
      <c r="H135" s="25"/>
      <c r="I135" s="25"/>
      <c r="J135" s="25"/>
      <c r="K135" s="25"/>
      <c r="L135" s="25"/>
      <c r="M135" s="25"/>
    </row>
  </sheetData>
  <mergeCells count="7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1"/>
  <sheetViews>
    <sheetView topLeftCell="A161" workbookViewId="0">
      <selection activeCell="O189" sqref="O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400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152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552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  <row r="178" spans="1:13" x14ac:dyDescent="0.25">
      <c r="A178" s="3"/>
      <c r="I178" t="s">
        <v>200</v>
      </c>
      <c r="M178" s="4"/>
    </row>
    <row r="179" spans="1:13" ht="15.75" thickBot="1" x14ac:dyDescent="0.3">
      <c r="A179" s="3"/>
      <c r="M179" s="4"/>
    </row>
    <row r="180" spans="1:13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3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3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3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3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 t="s">
        <v>42</v>
      </c>
    </row>
    <row r="185" spans="1:13" x14ac:dyDescent="0.25">
      <c r="A185" s="14" t="s">
        <v>23</v>
      </c>
      <c r="B185" s="9">
        <v>4</v>
      </c>
      <c r="C185" s="9">
        <v>12</v>
      </c>
      <c r="D185" s="9">
        <v>70</v>
      </c>
      <c r="E185" s="9">
        <v>930</v>
      </c>
      <c r="F185" s="23">
        <v>30</v>
      </c>
      <c r="G185" s="9">
        <v>330</v>
      </c>
      <c r="H185" s="10" t="s">
        <v>31</v>
      </c>
      <c r="I185" s="10" t="s">
        <v>31</v>
      </c>
      <c r="J185" s="9"/>
      <c r="K185" s="10" t="s">
        <v>31</v>
      </c>
      <c r="L185" s="9" t="s">
        <v>31</v>
      </c>
      <c r="M185" s="16">
        <v>18600</v>
      </c>
    </row>
    <row r="186" spans="1:13" x14ac:dyDescent="0.25">
      <c r="A186" s="14" t="s">
        <v>24</v>
      </c>
      <c r="B186" s="9">
        <v>8</v>
      </c>
      <c r="C186" s="9">
        <v>9</v>
      </c>
      <c r="D186" s="9">
        <v>100</v>
      </c>
      <c r="E186" s="9">
        <v>260</v>
      </c>
      <c r="F186" s="9">
        <v>40</v>
      </c>
      <c r="G186" s="9">
        <v>80</v>
      </c>
      <c r="H186" s="10" t="s">
        <v>31</v>
      </c>
      <c r="I186" s="10" t="s">
        <v>31</v>
      </c>
      <c r="J186" s="9"/>
      <c r="K186" s="10" t="s">
        <v>31</v>
      </c>
      <c r="L186" s="9" t="s">
        <v>31</v>
      </c>
      <c r="M186" s="16">
        <v>10000</v>
      </c>
    </row>
    <row r="187" spans="1:13" x14ac:dyDescent="0.25">
      <c r="A187" s="1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16"/>
    </row>
    <row r="188" spans="1:13" x14ac:dyDescent="0.25">
      <c r="A188" s="14" t="s">
        <v>31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6"/>
    </row>
    <row r="189" spans="1:13" ht="15.75" thickBot="1" x14ac:dyDescent="0.3">
      <c r="A189" s="17" t="s">
        <v>26</v>
      </c>
      <c r="B189" s="18">
        <f>SUM(B185:B188)</f>
        <v>12</v>
      </c>
      <c r="C189" s="18">
        <f>SUM(C185:C186)</f>
        <v>21</v>
      </c>
      <c r="D189" s="18">
        <f>SUM(D185:D187)</f>
        <v>170</v>
      </c>
      <c r="E189" s="18">
        <f>SUM(E185:E186)</f>
        <v>1190</v>
      </c>
      <c r="F189" s="21">
        <f>SUM(F185:F187)</f>
        <v>70</v>
      </c>
      <c r="G189" s="18">
        <f>SUM(G185:G188)</f>
        <v>410</v>
      </c>
      <c r="H189" s="18"/>
      <c r="I189" s="18"/>
      <c r="J189" s="18"/>
      <c r="K189" s="18"/>
      <c r="L189" s="18" t="s">
        <v>31</v>
      </c>
      <c r="M189" s="19">
        <f>SUM(M185:M188)</f>
        <v>28600</v>
      </c>
    </row>
    <row r="190" spans="1:13" x14ac:dyDescent="0.25">
      <c r="E190">
        <f>D189+E189</f>
        <v>1360</v>
      </c>
      <c r="F190" s="22"/>
      <c r="H190" t="s">
        <v>27</v>
      </c>
    </row>
    <row r="191" spans="1:13" x14ac:dyDescent="0.25">
      <c r="H191" t="s">
        <v>28</v>
      </c>
    </row>
  </sheetData>
  <mergeCells count="110"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1"/>
  <sheetViews>
    <sheetView topLeftCell="A192" workbookViewId="0">
      <selection activeCell="M214" sqref="M21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10000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8400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18400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  <row r="207" spans="1:13" x14ac:dyDescent="0.25">
      <c r="I207" t="s">
        <v>201</v>
      </c>
    </row>
    <row r="208" spans="1:13" ht="15.75" thickBot="1" x14ac:dyDescent="0.3"/>
    <row r="209" spans="1:13" x14ac:dyDescent="0.25">
      <c r="A209" s="1" t="s">
        <v>5</v>
      </c>
      <c r="B209" s="80" t="s">
        <v>6</v>
      </c>
      <c r="C209" s="76"/>
      <c r="D209" s="80" t="s">
        <v>7</v>
      </c>
      <c r="E209" s="76"/>
      <c r="F209" s="80" t="s">
        <v>8</v>
      </c>
      <c r="G209" s="76"/>
      <c r="H209" s="80" t="s">
        <v>9</v>
      </c>
      <c r="I209" s="76"/>
      <c r="J209" s="80" t="s">
        <v>10</v>
      </c>
      <c r="K209" s="76"/>
      <c r="L209" s="75" t="s">
        <v>11</v>
      </c>
      <c r="M209" s="76"/>
    </row>
    <row r="210" spans="1:13" x14ac:dyDescent="0.25">
      <c r="A210" s="2"/>
      <c r="B210" s="77" t="s">
        <v>12</v>
      </c>
      <c r="C210" s="78"/>
      <c r="D210" s="77" t="s">
        <v>13</v>
      </c>
      <c r="E210" s="78"/>
      <c r="F210" s="3"/>
      <c r="G210" s="4"/>
      <c r="H210" s="77" t="s">
        <v>14</v>
      </c>
      <c r="I210" s="78"/>
      <c r="J210" s="3"/>
      <c r="K210" s="4"/>
      <c r="L210" s="79" t="s">
        <v>15</v>
      </c>
      <c r="M210" s="78"/>
    </row>
    <row r="211" spans="1:13" ht="15.75" thickBot="1" x14ac:dyDescent="0.3">
      <c r="A211" s="5"/>
      <c r="B211" s="6"/>
      <c r="C211" s="7"/>
      <c r="D211" s="6"/>
      <c r="E211" s="7"/>
      <c r="F211" s="6"/>
      <c r="G211" s="7"/>
      <c r="H211" s="6" t="s">
        <v>16</v>
      </c>
      <c r="I211" s="7"/>
      <c r="J211" s="6"/>
      <c r="K211" s="7"/>
      <c r="L211" s="8"/>
      <c r="M211" s="7"/>
    </row>
    <row r="212" spans="1:13" x14ac:dyDescent="0.25">
      <c r="A212" s="1"/>
      <c r="B212" s="1" t="s">
        <v>17</v>
      </c>
      <c r="C212" s="1" t="s">
        <v>18</v>
      </c>
      <c r="D212" s="1" t="s">
        <v>17</v>
      </c>
      <c r="E212" s="1" t="s">
        <v>18</v>
      </c>
      <c r="F212" s="1" t="s">
        <v>17</v>
      </c>
      <c r="G212" s="1" t="s">
        <v>18</v>
      </c>
      <c r="H212" s="1" t="s">
        <v>17</v>
      </c>
      <c r="I212" s="1" t="s">
        <v>18</v>
      </c>
      <c r="J212" s="1" t="s">
        <v>17</v>
      </c>
      <c r="K212" s="1" t="s">
        <v>18</v>
      </c>
      <c r="L212" s="1" t="s">
        <v>19</v>
      </c>
      <c r="M212" s="1" t="s">
        <v>20</v>
      </c>
    </row>
    <row r="213" spans="1:13" x14ac:dyDescent="0.25">
      <c r="A213" s="2"/>
      <c r="B213" s="2" t="s">
        <v>21</v>
      </c>
      <c r="C213" s="2" t="s">
        <v>21</v>
      </c>
      <c r="D213" s="2" t="s">
        <v>21</v>
      </c>
      <c r="E213" s="2" t="s">
        <v>21</v>
      </c>
      <c r="F213" s="2" t="s">
        <v>21</v>
      </c>
      <c r="G213" s="2" t="s">
        <v>21</v>
      </c>
      <c r="H213" s="2" t="s">
        <v>21</v>
      </c>
      <c r="I213" s="2" t="s">
        <v>21</v>
      </c>
      <c r="J213" s="2" t="s">
        <v>21</v>
      </c>
      <c r="K213" s="2" t="s">
        <v>21</v>
      </c>
      <c r="L213" s="2" t="s">
        <v>22</v>
      </c>
      <c r="M213" s="2"/>
    </row>
    <row r="214" spans="1:13" x14ac:dyDescent="0.25">
      <c r="A214" s="9" t="s">
        <v>23</v>
      </c>
      <c r="B214" s="9">
        <v>7</v>
      </c>
      <c r="C214" s="9">
        <v>13</v>
      </c>
      <c r="D214" s="24">
        <v>150</v>
      </c>
      <c r="E214" s="9">
        <v>930</v>
      </c>
      <c r="F214" s="9">
        <v>60</v>
      </c>
      <c r="G214" s="9">
        <v>330</v>
      </c>
      <c r="H214" s="10"/>
      <c r="I214" s="10"/>
      <c r="J214" s="9"/>
      <c r="K214" s="10"/>
      <c r="L214" s="9" t="s">
        <v>31</v>
      </c>
      <c r="M214" s="74">
        <v>12000</v>
      </c>
    </row>
    <row r="215" spans="1:13" x14ac:dyDescent="0.25">
      <c r="A215" s="9" t="s">
        <v>24</v>
      </c>
      <c r="B215" s="9">
        <v>8</v>
      </c>
      <c r="C215" s="9">
        <v>8</v>
      </c>
      <c r="D215" s="9">
        <v>140</v>
      </c>
      <c r="E215" s="9">
        <v>420</v>
      </c>
      <c r="F215" s="9">
        <v>80</v>
      </c>
      <c r="G215" s="9">
        <v>200</v>
      </c>
      <c r="H215" s="10"/>
      <c r="I215" s="10"/>
      <c r="J215" s="9"/>
      <c r="K215" s="10"/>
      <c r="L215" s="9" t="s">
        <v>31</v>
      </c>
      <c r="M215" s="74">
        <v>8000</v>
      </c>
    </row>
    <row r="216" spans="1:13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 t="s">
        <v>31</v>
      </c>
      <c r="M217" s="9"/>
    </row>
    <row r="218" spans="1:13" x14ac:dyDescent="0.25">
      <c r="A218" s="9" t="s">
        <v>26</v>
      </c>
      <c r="B218" s="9">
        <f>SUM(B214:B217)</f>
        <v>15</v>
      </c>
      <c r="C218" s="9">
        <f>SUM(C214:C217)</f>
        <v>21</v>
      </c>
      <c r="D218" s="9">
        <f>SUM(D214:D216)</f>
        <v>290</v>
      </c>
      <c r="E218" s="9">
        <f>SUM(E214:E217)</f>
        <v>1350</v>
      </c>
      <c r="F218" s="9"/>
      <c r="G218" s="9">
        <f>SUM(G214:G217)</f>
        <v>530</v>
      </c>
      <c r="H218" s="9"/>
      <c r="I218" s="9"/>
      <c r="J218" s="9"/>
      <c r="K218" s="9"/>
      <c r="L218" s="9" t="s">
        <v>31</v>
      </c>
      <c r="M218" s="9">
        <f>SUM(M214:M217)</f>
        <v>20000</v>
      </c>
    </row>
    <row r="219" spans="1:13" x14ac:dyDescent="0.25">
      <c r="E219" t="s">
        <v>31</v>
      </c>
    </row>
    <row r="220" spans="1:13" x14ac:dyDescent="0.25">
      <c r="G220" t="s">
        <v>27</v>
      </c>
    </row>
    <row r="221" spans="1:13" x14ac:dyDescent="0.25">
      <c r="G221" t="s">
        <v>28</v>
      </c>
    </row>
  </sheetData>
  <mergeCells count="120">
    <mergeCell ref="B209:C209"/>
    <mergeCell ref="D209:E209"/>
    <mergeCell ref="F209:G209"/>
    <mergeCell ref="H209:I209"/>
    <mergeCell ref="J209:K209"/>
    <mergeCell ref="L209:M209"/>
    <mergeCell ref="B210:C210"/>
    <mergeCell ref="D210:E210"/>
    <mergeCell ref="H210:I210"/>
    <mergeCell ref="L210:M21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4"/>
  <sheetViews>
    <sheetView topLeftCell="A176" workbookViewId="0">
      <selection activeCell="Q199" sqref="Q19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  <row r="192" spans="1:14" x14ac:dyDescent="0.25">
      <c r="I192" t="s">
        <v>202</v>
      </c>
    </row>
    <row r="193" spans="1:14" ht="15.75" thickBot="1" x14ac:dyDescent="0.3"/>
    <row r="194" spans="1:14" x14ac:dyDescent="0.25">
      <c r="A194" s="1" t="s">
        <v>5</v>
      </c>
      <c r="B194" s="80" t="s">
        <v>6</v>
      </c>
      <c r="C194" s="76"/>
      <c r="D194" s="80" t="s">
        <v>7</v>
      </c>
      <c r="E194" s="76"/>
      <c r="F194" s="80" t="s">
        <v>8</v>
      </c>
      <c r="G194" s="76"/>
      <c r="H194" s="80" t="s">
        <v>9</v>
      </c>
      <c r="I194" s="76"/>
      <c r="J194" s="80" t="s">
        <v>10</v>
      </c>
      <c r="K194" s="76"/>
      <c r="L194" s="75" t="s">
        <v>11</v>
      </c>
      <c r="M194" s="76"/>
    </row>
    <row r="195" spans="1:14" x14ac:dyDescent="0.25">
      <c r="A195" s="2"/>
      <c r="B195" s="77" t="s">
        <v>12</v>
      </c>
      <c r="C195" s="78"/>
      <c r="D195" s="77" t="s">
        <v>13</v>
      </c>
      <c r="E195" s="78"/>
      <c r="F195" s="3"/>
      <c r="G195" s="4"/>
      <c r="H195" s="77" t="s">
        <v>14</v>
      </c>
      <c r="I195" s="78"/>
      <c r="J195" s="3"/>
      <c r="K195" s="4"/>
      <c r="L195" s="79" t="s">
        <v>15</v>
      </c>
      <c r="M195" s="78"/>
    </row>
    <row r="196" spans="1:14" ht="15.75" thickBot="1" x14ac:dyDescent="0.3">
      <c r="A196" s="5"/>
      <c r="B196" s="6"/>
      <c r="C196" s="7"/>
      <c r="D196" s="6"/>
      <c r="E196" s="7"/>
      <c r="F196" s="6"/>
      <c r="G196" s="7"/>
      <c r="H196" s="6" t="s">
        <v>16</v>
      </c>
      <c r="I196" s="7"/>
      <c r="J196" s="6"/>
      <c r="K196" s="7"/>
      <c r="L196" s="8"/>
      <c r="M196" s="7"/>
    </row>
    <row r="197" spans="1:14" x14ac:dyDescent="0.25">
      <c r="A197" s="1"/>
      <c r="B197" s="1" t="s">
        <v>17</v>
      </c>
      <c r="C197" s="1" t="s">
        <v>18</v>
      </c>
      <c r="D197" s="1" t="s">
        <v>17</v>
      </c>
      <c r="E197" s="1" t="s">
        <v>18</v>
      </c>
      <c r="F197" s="1" t="s">
        <v>17</v>
      </c>
      <c r="G197" s="1" t="s">
        <v>18</v>
      </c>
      <c r="H197" s="1" t="s">
        <v>17</v>
      </c>
      <c r="I197" s="1" t="s">
        <v>18</v>
      </c>
      <c r="J197" s="1" t="s">
        <v>17</v>
      </c>
      <c r="K197" s="1" t="s">
        <v>18</v>
      </c>
      <c r="L197" s="1" t="s">
        <v>19</v>
      </c>
      <c r="M197" s="1" t="s">
        <v>20</v>
      </c>
    </row>
    <row r="198" spans="1:14" x14ac:dyDescent="0.25">
      <c r="A198" s="2"/>
      <c r="B198" s="2" t="s">
        <v>21</v>
      </c>
      <c r="C198" s="2" t="s">
        <v>21</v>
      </c>
      <c r="D198" s="2" t="s">
        <v>21</v>
      </c>
      <c r="E198" s="2" t="s">
        <v>21</v>
      </c>
      <c r="F198" s="2" t="s">
        <v>21</v>
      </c>
      <c r="G198" s="2" t="s">
        <v>21</v>
      </c>
      <c r="H198" s="2" t="s">
        <v>21</v>
      </c>
      <c r="I198" s="2" t="s">
        <v>21</v>
      </c>
      <c r="J198" s="2" t="s">
        <v>21</v>
      </c>
      <c r="K198" s="2" t="s">
        <v>21</v>
      </c>
      <c r="L198" s="2" t="s">
        <v>22</v>
      </c>
      <c r="M198" s="2"/>
    </row>
    <row r="199" spans="1:14" x14ac:dyDescent="0.25">
      <c r="A199" s="9" t="s">
        <v>23</v>
      </c>
      <c r="B199" s="9">
        <v>8</v>
      </c>
      <c r="C199" s="9">
        <v>12</v>
      </c>
      <c r="D199" s="9">
        <v>100</v>
      </c>
      <c r="E199" s="9">
        <v>1200</v>
      </c>
      <c r="F199" s="9">
        <v>40</v>
      </c>
      <c r="G199" s="9">
        <v>420</v>
      </c>
      <c r="H199" s="10">
        <v>0</v>
      </c>
      <c r="I199" s="10">
        <v>0</v>
      </c>
      <c r="J199" s="9"/>
      <c r="K199" s="10">
        <v>0</v>
      </c>
      <c r="L199" s="9">
        <v>0</v>
      </c>
      <c r="M199" s="9">
        <v>21900</v>
      </c>
    </row>
    <row r="200" spans="1:14" x14ac:dyDescent="0.25">
      <c r="A200" s="9" t="s">
        <v>24</v>
      </c>
      <c r="B200" s="9">
        <v>6</v>
      </c>
      <c r="C200" s="9">
        <v>9</v>
      </c>
      <c r="D200" s="9">
        <v>50</v>
      </c>
      <c r="E200" s="9">
        <v>270</v>
      </c>
      <c r="F200" s="9">
        <v>30</v>
      </c>
      <c r="G200" s="9">
        <v>80</v>
      </c>
      <c r="H200" s="10">
        <v>0</v>
      </c>
      <c r="I200" s="10">
        <v>0</v>
      </c>
      <c r="J200" s="9"/>
      <c r="K200" s="10">
        <v>0</v>
      </c>
      <c r="L200" s="9"/>
      <c r="M200" s="9">
        <v>8000</v>
      </c>
      <c r="N200" s="39" t="s">
        <v>31</v>
      </c>
    </row>
    <row r="201" spans="1:1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 t="s">
        <v>31</v>
      </c>
      <c r="M201" s="9"/>
    </row>
    <row r="202" spans="1:14" x14ac:dyDescent="0.25">
      <c r="A202" s="9" t="s">
        <v>26</v>
      </c>
      <c r="B202" s="9">
        <f>SUM(B199:B201)</f>
        <v>14</v>
      </c>
      <c r="C202" s="9">
        <f>SUM(C199:C201)</f>
        <v>21</v>
      </c>
      <c r="D202" s="9">
        <f>SUM(D199:D200)</f>
        <v>150</v>
      </c>
      <c r="E202" s="9">
        <f>SUM(E199:E200)</f>
        <v>1470</v>
      </c>
      <c r="F202" s="9">
        <v>0</v>
      </c>
      <c r="G202" s="9">
        <f>SUM(G199:G200)</f>
        <v>500</v>
      </c>
      <c r="H202" s="9"/>
      <c r="I202" s="9"/>
      <c r="J202" s="9"/>
      <c r="K202" s="9"/>
      <c r="L202" s="9">
        <v>0</v>
      </c>
      <c r="M202" s="9">
        <f>SUM(M199:M201)</f>
        <v>29900</v>
      </c>
    </row>
    <row r="203" spans="1:14" x14ac:dyDescent="0.25">
      <c r="D203" s="26" t="s">
        <v>31</v>
      </c>
      <c r="E203" s="26" t="s">
        <v>31</v>
      </c>
    </row>
    <row r="204" spans="1:14" x14ac:dyDescent="0.25">
      <c r="A204" t="s">
        <v>71</v>
      </c>
      <c r="G204" t="s">
        <v>27</v>
      </c>
    </row>
  </sheetData>
  <mergeCells count="12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B194:C194"/>
    <mergeCell ref="D194:E194"/>
    <mergeCell ref="F194:G194"/>
    <mergeCell ref="H194:I194"/>
    <mergeCell ref="J194:K194"/>
    <mergeCell ref="L194:M194"/>
    <mergeCell ref="B195:C195"/>
    <mergeCell ref="D195:E195"/>
    <mergeCell ref="H195:I195"/>
    <mergeCell ref="L195:M19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opLeftCell="A130" workbookViewId="0">
      <selection activeCell="S148" sqref="S14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203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7</v>
      </c>
      <c r="C153" s="34">
        <v>11</v>
      </c>
      <c r="D153" s="34">
        <v>100</v>
      </c>
      <c r="E153" s="34">
        <v>1750</v>
      </c>
      <c r="F153" s="34">
        <v>60</v>
      </c>
      <c r="G153" s="34">
        <v>510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9500</v>
      </c>
    </row>
    <row r="154" spans="1:13" x14ac:dyDescent="0.25">
      <c r="A154" s="36" t="s">
        <v>24</v>
      </c>
      <c r="B154" s="37">
        <v>4</v>
      </c>
      <c r="C154" s="37">
        <v>10</v>
      </c>
      <c r="D154" s="37">
        <v>40</v>
      </c>
      <c r="E154" s="37">
        <v>540</v>
      </c>
      <c r="F154" s="37">
        <v>20</v>
      </c>
      <c r="G154" s="37">
        <v>110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8000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11</v>
      </c>
      <c r="C156" s="37">
        <f>SUM(C153:C154)</f>
        <v>21</v>
      </c>
      <c r="D156" s="37">
        <f>SUM(D153:D154)</f>
        <v>140</v>
      </c>
      <c r="E156" s="37">
        <f>SUM(E153:E154)</f>
        <v>2290</v>
      </c>
      <c r="F156" s="37">
        <f>SUM(F153:F155)</f>
        <v>80</v>
      </c>
      <c r="G156" s="37">
        <f>SUM(G153:G154)</f>
        <v>620</v>
      </c>
      <c r="H156" s="37"/>
      <c r="I156" s="37"/>
      <c r="J156" s="37"/>
      <c r="K156" s="37"/>
      <c r="L156" s="37" t="s">
        <v>31</v>
      </c>
      <c r="M156" s="37">
        <f>SUM(M153:M155)</f>
        <v>17500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0"/>
  <sheetViews>
    <sheetView tabSelected="1" topLeftCell="A174" workbookViewId="0">
      <selection activeCell="Q194" sqref="Q19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191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  <row r="186" spans="1:13" x14ac:dyDescent="0.25">
      <c r="I186" t="s">
        <v>204</v>
      </c>
    </row>
    <row r="187" spans="1:13" ht="15.75" thickBot="1" x14ac:dyDescent="0.3"/>
    <row r="188" spans="1:13" x14ac:dyDescent="0.25">
      <c r="A188" s="1" t="s">
        <v>5</v>
      </c>
      <c r="B188" s="80" t="s">
        <v>6</v>
      </c>
      <c r="C188" s="76"/>
      <c r="D188" s="80" t="s">
        <v>7</v>
      </c>
      <c r="E188" s="76"/>
      <c r="F188" s="80" t="s">
        <v>8</v>
      </c>
      <c r="G188" s="76"/>
      <c r="H188" s="80" t="s">
        <v>9</v>
      </c>
      <c r="I188" s="76"/>
      <c r="J188" s="80" t="s">
        <v>10</v>
      </c>
      <c r="K188" s="76"/>
      <c r="L188" s="75" t="s">
        <v>11</v>
      </c>
      <c r="M188" s="76"/>
    </row>
    <row r="189" spans="1:13" x14ac:dyDescent="0.25">
      <c r="A189" s="2"/>
      <c r="B189" s="77" t="s">
        <v>12</v>
      </c>
      <c r="C189" s="78"/>
      <c r="D189" s="77" t="s">
        <v>13</v>
      </c>
      <c r="E189" s="78"/>
      <c r="F189" s="3"/>
      <c r="G189" s="4"/>
      <c r="H189" s="77" t="s">
        <v>14</v>
      </c>
      <c r="I189" s="78"/>
      <c r="J189" s="3"/>
      <c r="K189" s="4"/>
      <c r="L189" s="79" t="s">
        <v>15</v>
      </c>
      <c r="M189" s="78"/>
    </row>
    <row r="190" spans="1:13" ht="15.75" thickBot="1" x14ac:dyDescent="0.3">
      <c r="A190" s="5"/>
      <c r="B190" s="6"/>
      <c r="C190" s="7"/>
      <c r="D190" s="6"/>
      <c r="E190" s="7"/>
      <c r="F190" s="6"/>
      <c r="G190" s="7"/>
      <c r="H190" s="6" t="s">
        <v>16</v>
      </c>
      <c r="I190" s="7"/>
      <c r="J190" s="6"/>
      <c r="K190" s="7"/>
      <c r="L190" s="8"/>
      <c r="M190" s="7"/>
    </row>
    <row r="191" spans="1:13" x14ac:dyDescent="0.25">
      <c r="A191" s="1"/>
      <c r="B191" s="1" t="s">
        <v>17</v>
      </c>
      <c r="C191" s="1" t="s">
        <v>18</v>
      </c>
      <c r="D191" s="1" t="s">
        <v>17</v>
      </c>
      <c r="E191" s="1" t="s">
        <v>18</v>
      </c>
      <c r="F191" s="1" t="s">
        <v>17</v>
      </c>
      <c r="G191" s="1" t="s">
        <v>18</v>
      </c>
      <c r="H191" s="1" t="s">
        <v>17</v>
      </c>
      <c r="I191" s="1" t="s">
        <v>18</v>
      </c>
      <c r="J191" s="1" t="s">
        <v>17</v>
      </c>
      <c r="K191" s="1" t="s">
        <v>18</v>
      </c>
      <c r="L191" s="1" t="s">
        <v>19</v>
      </c>
      <c r="M191" s="1" t="s">
        <v>20</v>
      </c>
    </row>
    <row r="192" spans="1:13" x14ac:dyDescent="0.25">
      <c r="A192" s="2"/>
      <c r="B192" s="2" t="s">
        <v>21</v>
      </c>
      <c r="C192" s="2" t="s">
        <v>21</v>
      </c>
      <c r="D192" s="2" t="s">
        <v>21</v>
      </c>
      <c r="E192" s="2" t="s">
        <v>21</v>
      </c>
      <c r="F192" s="2" t="s">
        <v>21</v>
      </c>
      <c r="G192" s="2" t="s">
        <v>21</v>
      </c>
      <c r="H192" s="2" t="s">
        <v>21</v>
      </c>
      <c r="I192" s="2" t="s">
        <v>21</v>
      </c>
      <c r="J192" s="2" t="s">
        <v>21</v>
      </c>
      <c r="K192" s="2" t="s">
        <v>21</v>
      </c>
      <c r="L192" s="2" t="s">
        <v>22</v>
      </c>
      <c r="M192" s="2"/>
    </row>
    <row r="193" spans="1:13" x14ac:dyDescent="0.25">
      <c r="A193" s="9" t="s">
        <v>23</v>
      </c>
      <c r="B193" s="9">
        <v>5</v>
      </c>
      <c r="C193" s="9">
        <v>15</v>
      </c>
      <c r="D193" s="9">
        <v>80</v>
      </c>
      <c r="E193" s="9">
        <v>1400</v>
      </c>
      <c r="F193" s="9">
        <v>40</v>
      </c>
      <c r="G193" s="9">
        <v>500</v>
      </c>
      <c r="H193" s="10">
        <v>0</v>
      </c>
      <c r="I193" s="10">
        <v>0</v>
      </c>
      <c r="J193" s="9"/>
      <c r="K193" s="10">
        <v>0</v>
      </c>
      <c r="L193" s="9">
        <v>0</v>
      </c>
      <c r="M193" s="9">
        <v>6000</v>
      </c>
    </row>
    <row r="194" spans="1:13" x14ac:dyDescent="0.25">
      <c r="A194" s="9" t="s">
        <v>24</v>
      </c>
      <c r="B194" s="9">
        <v>6</v>
      </c>
      <c r="C194" s="9">
        <v>60</v>
      </c>
      <c r="D194" s="9">
        <v>10</v>
      </c>
      <c r="E194" s="9">
        <v>280</v>
      </c>
      <c r="F194" s="9">
        <v>30</v>
      </c>
      <c r="G194" s="9">
        <v>140</v>
      </c>
      <c r="H194" s="10">
        <v>0</v>
      </c>
      <c r="I194" s="10">
        <v>0</v>
      </c>
      <c r="J194" s="9"/>
      <c r="K194" s="10">
        <v>0</v>
      </c>
      <c r="L194" s="9">
        <v>0</v>
      </c>
      <c r="M194" s="9">
        <v>5000</v>
      </c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 t="s">
        <v>31</v>
      </c>
      <c r="M195" s="9"/>
    </row>
    <row r="196" spans="1:13" x14ac:dyDescent="0.25">
      <c r="A196" s="9" t="s">
        <v>26</v>
      </c>
      <c r="B196" s="9">
        <f>SUM(B193:B195)</f>
        <v>11</v>
      </c>
      <c r="C196" s="9">
        <f>SUM(C193:C194)</f>
        <v>75</v>
      </c>
      <c r="D196" s="9">
        <f>SUM(D193:D194)</f>
        <v>90</v>
      </c>
      <c r="E196" s="9">
        <f>SUM(E193:E194)</f>
        <v>1680</v>
      </c>
      <c r="F196" s="9">
        <f>SUM(F193:F195)</f>
        <v>70</v>
      </c>
      <c r="G196" s="9">
        <f>SUM(G193:G194)</f>
        <v>640</v>
      </c>
      <c r="H196" s="9" t="s">
        <v>31</v>
      </c>
      <c r="I196" s="9"/>
      <c r="J196" s="9"/>
      <c r="K196" s="9"/>
      <c r="L196" s="9">
        <v>0</v>
      </c>
      <c r="M196" s="9">
        <f>SUM(M193:M195)</f>
        <v>11000</v>
      </c>
    </row>
    <row r="197" spans="1:13" x14ac:dyDescent="0.25">
      <c r="E197">
        <f>D196+E196</f>
        <v>1770</v>
      </c>
      <c r="G197" t="s">
        <v>31</v>
      </c>
      <c r="H197" t="s">
        <v>31</v>
      </c>
    </row>
    <row r="198" spans="1:13" x14ac:dyDescent="0.25">
      <c r="E198" t="s">
        <v>31</v>
      </c>
      <c r="G198" t="s">
        <v>31</v>
      </c>
    </row>
    <row r="199" spans="1:13" x14ac:dyDescent="0.25">
      <c r="A199" s="25" t="s">
        <v>92</v>
      </c>
      <c r="G199" t="s">
        <v>27</v>
      </c>
    </row>
    <row r="200" spans="1:13" x14ac:dyDescent="0.25">
      <c r="G200" t="s">
        <v>28</v>
      </c>
    </row>
  </sheetData>
  <mergeCells count="110"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  <mergeCell ref="L188:M188"/>
    <mergeCell ref="B189:C189"/>
    <mergeCell ref="D189:E189"/>
    <mergeCell ref="H189:I189"/>
    <mergeCell ref="L189:M189"/>
    <mergeCell ref="B188:C188"/>
    <mergeCell ref="D188:E188"/>
    <mergeCell ref="F188:G188"/>
    <mergeCell ref="H188:I188"/>
    <mergeCell ref="J188:K188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2025-04-14T02:16:01Z</cp:lastPrinted>
  <dcterms:created xsi:type="dcterms:W3CDTF">2014-06-03T23:41:38Z</dcterms:created>
  <dcterms:modified xsi:type="dcterms:W3CDTF">2025-06-25T01:10:46Z</dcterms:modified>
</cp:coreProperties>
</file>