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F64525AF-A226-4F4D-B6A8-EC33AC9572CB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январь " sheetId="1" r:id="rId1"/>
    <sheet name="февраль" sheetId="2" r:id="rId2"/>
    <sheet name="март" sheetId="3" r:id="rId3"/>
    <sheet name="апрель" sheetId="5" r:id="rId4"/>
    <sheet name="май" sheetId="6" r:id="rId5"/>
    <sheet name="июнь" sheetId="7" r:id="rId6"/>
    <sheet name="июль" sheetId="10" r:id="rId7"/>
    <sheet name="август" sheetId="11" r:id="rId8"/>
    <sheet name="сентябрь" sheetId="12" r:id="rId9"/>
    <sheet name="октябрь" sheetId="13" r:id="rId10"/>
    <sheet name="ноябрь" sheetId="14" r:id="rId11"/>
    <sheet name="декабрь" sheetId="15" r:id="rId12"/>
    <sheet name="Лист2" sheetId="16" r:id="rId13"/>
  </sheets>
  <definedNames>
    <definedName name="_xlnm._FilterDatabase" localSheetId="0" hidden="1">'январь '!$A$3:$E$3</definedName>
  </definedNames>
  <calcPr calcId="191029"/>
</workbook>
</file>

<file path=xl/calcChain.xml><?xml version="1.0" encoding="utf-8"?>
<calcChain xmlns="http://schemas.openxmlformats.org/spreadsheetml/2006/main">
  <c r="E11" i="12" l="1"/>
  <c r="E10" i="12"/>
  <c r="E9" i="12"/>
  <c r="E8" i="12"/>
  <c r="E7" i="12"/>
  <c r="E6" i="12"/>
  <c r="E5" i="12"/>
  <c r="E4" i="12"/>
  <c r="E3" i="12" s="1"/>
  <c r="G3" i="12"/>
  <c r="F3" i="12"/>
  <c r="D3" i="12"/>
  <c r="C3" i="12"/>
  <c r="B3" i="12"/>
  <c r="A3" i="12"/>
  <c r="F5" i="16" l="1"/>
  <c r="E5" i="16" s="1"/>
  <c r="F4" i="16"/>
  <c r="E11" i="16"/>
  <c r="E10" i="16"/>
  <c r="E9" i="16"/>
  <c r="E8" i="16"/>
  <c r="E7" i="16"/>
  <c r="E6" i="16"/>
  <c r="G3" i="16"/>
  <c r="D3" i="16"/>
  <c r="C3" i="16"/>
  <c r="B3" i="16"/>
  <c r="A3" i="16"/>
  <c r="E11" i="15"/>
  <c r="E10" i="15"/>
  <c r="E9" i="15"/>
  <c r="E8" i="15"/>
  <c r="E7" i="15"/>
  <c r="E6" i="15"/>
  <c r="E5" i="15"/>
  <c r="E4" i="15"/>
  <c r="G3" i="15"/>
  <c r="F3" i="15"/>
  <c r="D3" i="15"/>
  <c r="C3" i="15"/>
  <c r="B3" i="15"/>
  <c r="A3" i="15"/>
  <c r="E11" i="14"/>
  <c r="E10" i="14"/>
  <c r="E9" i="14"/>
  <c r="E8" i="14"/>
  <c r="E7" i="14"/>
  <c r="E6" i="14"/>
  <c r="E5" i="14"/>
  <c r="E4" i="14"/>
  <c r="G3" i="14"/>
  <c r="F3" i="14"/>
  <c r="D3" i="14"/>
  <c r="C3" i="14"/>
  <c r="B3" i="14"/>
  <c r="A3" i="14"/>
  <c r="E11" i="13"/>
  <c r="E10" i="13"/>
  <c r="E9" i="13"/>
  <c r="E8" i="13"/>
  <c r="E7" i="13"/>
  <c r="E6" i="13"/>
  <c r="E4" i="13"/>
  <c r="G3" i="13"/>
  <c r="F3" i="13"/>
  <c r="D3" i="13"/>
  <c r="C3" i="13"/>
  <c r="B3" i="13"/>
  <c r="A3" i="13"/>
  <c r="E11" i="11"/>
  <c r="E10" i="11"/>
  <c r="E9" i="11"/>
  <c r="E8" i="11"/>
  <c r="E7" i="11"/>
  <c r="E6" i="11"/>
  <c r="E5" i="11"/>
  <c r="E4" i="11"/>
  <c r="G3" i="11"/>
  <c r="F3" i="11"/>
  <c r="D3" i="11"/>
  <c r="C3" i="11"/>
  <c r="B3" i="11"/>
  <c r="A3" i="11"/>
  <c r="E11" i="10"/>
  <c r="E10" i="10"/>
  <c r="E9" i="10"/>
  <c r="E8" i="10"/>
  <c r="E7" i="10"/>
  <c r="E6" i="10"/>
  <c r="E5" i="10"/>
  <c r="E4" i="10"/>
  <c r="G3" i="10"/>
  <c r="F3" i="10"/>
  <c r="D3" i="10"/>
  <c r="C3" i="10"/>
  <c r="B3" i="10"/>
  <c r="A3" i="10"/>
  <c r="E11" i="7"/>
  <c r="E10" i="7"/>
  <c r="E9" i="7"/>
  <c r="E8" i="7"/>
  <c r="E7" i="7"/>
  <c r="E6" i="7"/>
  <c r="E5" i="7"/>
  <c r="E4" i="7"/>
  <c r="G3" i="7"/>
  <c r="F3" i="7"/>
  <c r="D3" i="7"/>
  <c r="C3" i="7"/>
  <c r="B3" i="7"/>
  <c r="A3" i="7"/>
  <c r="E11" i="6"/>
  <c r="E10" i="6"/>
  <c r="E9" i="6"/>
  <c r="E8" i="6"/>
  <c r="E7" i="6"/>
  <c r="E6" i="6"/>
  <c r="E5" i="6"/>
  <c r="E4" i="6"/>
  <c r="G3" i="6"/>
  <c r="F3" i="6"/>
  <c r="D3" i="6"/>
  <c r="C3" i="6"/>
  <c r="B3" i="6"/>
  <c r="A3" i="6"/>
  <c r="E11" i="5"/>
  <c r="E10" i="5"/>
  <c r="E9" i="5"/>
  <c r="E8" i="5"/>
  <c r="E7" i="5"/>
  <c r="E6" i="5"/>
  <c r="E5" i="5"/>
  <c r="E4" i="5"/>
  <c r="G3" i="5"/>
  <c r="F3" i="5"/>
  <c r="D3" i="5"/>
  <c r="C3" i="5"/>
  <c r="B3" i="5"/>
  <c r="A3" i="5"/>
  <c r="E11" i="3"/>
  <c r="E10" i="3"/>
  <c r="E9" i="3"/>
  <c r="E8" i="3"/>
  <c r="E7" i="3"/>
  <c r="E6" i="3"/>
  <c r="E5" i="3"/>
  <c r="E4" i="3"/>
  <c r="G3" i="3"/>
  <c r="F3" i="3"/>
  <c r="D3" i="3"/>
  <c r="C3" i="3"/>
  <c r="B3" i="3"/>
  <c r="A3" i="3"/>
  <c r="E11" i="2"/>
  <c r="E10" i="2"/>
  <c r="E9" i="2"/>
  <c r="E8" i="2"/>
  <c r="E7" i="2"/>
  <c r="E6" i="2"/>
  <c r="E5" i="2"/>
  <c r="E4" i="2"/>
  <c r="G3" i="2"/>
  <c r="F3" i="2"/>
  <c r="D3" i="2"/>
  <c r="C3" i="2"/>
  <c r="B3" i="2"/>
  <c r="A3" i="2"/>
  <c r="E11" i="1"/>
  <c r="E10" i="1"/>
  <c r="E9" i="1"/>
  <c r="E8" i="1"/>
  <c r="E7" i="1"/>
  <c r="E6" i="1"/>
  <c r="E5" i="1"/>
  <c r="E4" i="1"/>
  <c r="G3" i="1"/>
  <c r="F3" i="1"/>
  <c r="D3" i="1"/>
  <c r="C3" i="1"/>
  <c r="B3" i="1"/>
  <c r="A3" i="1"/>
  <c r="E3" i="13" l="1"/>
  <c r="E3" i="10"/>
  <c r="E3" i="3"/>
  <c r="E3" i="11"/>
  <c r="E3" i="7"/>
  <c r="E3" i="6"/>
  <c r="E3" i="2"/>
  <c r="E3" i="1"/>
  <c r="E3" i="15"/>
  <c r="E3" i="5"/>
  <c r="F3" i="16"/>
  <c r="E4" i="16"/>
  <c r="E3" i="16" s="1"/>
  <c r="E3" i="14"/>
</calcChain>
</file>

<file path=xl/sharedStrings.xml><?xml version="1.0" encoding="utf-8"?>
<sst xmlns="http://schemas.openxmlformats.org/spreadsheetml/2006/main" count="244" uniqueCount="33">
  <si>
    <t>Район</t>
  </si>
  <si>
    <t>Муниципальное образование</t>
  </si>
  <si>
    <t>Населенный пункт</t>
  </si>
  <si>
    <t>Наименование КДУ</t>
  </si>
  <si>
    <t>Число посещений культурно-массовых мероприятий за 1месяц  чел.</t>
  </si>
  <si>
    <t>Всего</t>
  </si>
  <si>
    <t>Бесплатных</t>
  </si>
  <si>
    <t>Платных</t>
  </si>
  <si>
    <t>январь</t>
  </si>
  <si>
    <t>Алданский</t>
  </si>
  <si>
    <t>"Поселок Ленинский"</t>
  </si>
  <si>
    <t>п. Ленинский</t>
  </si>
  <si>
    <t>КУЛЬТУРНО- СПОРТИВНЫЙ КОМПЛЕКС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</si>
  <si>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онлайн</t>
  </si>
  <si>
    <t>п. Лебединый</t>
  </si>
  <si>
    <t>КЛУБ П. ЛЕБЕДИНЫЙ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</si>
  <si>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Число посещений культурно-массовых мероприятий за 1месяц  2021г, чел.</t>
  </si>
  <si>
    <t>июль</t>
  </si>
  <si>
    <t>август</t>
  </si>
  <si>
    <t>октябрь</t>
  </si>
  <si>
    <t>ноябрь</t>
  </si>
  <si>
    <t>декабрь</t>
  </si>
  <si>
    <t>год</t>
  </si>
  <si>
    <t>Число посещений культурно-массовых мероприятий за    2022г, чел.</t>
  </si>
  <si>
    <t>февраль</t>
  </si>
  <si>
    <t>ПРО КУЛЬТУРА</t>
  </si>
  <si>
    <t>ПРОКУЛЬТУРА</t>
  </si>
  <si>
    <t>май</t>
  </si>
  <si>
    <t>июнь</t>
  </si>
  <si>
    <t>сентябрь</t>
  </si>
  <si>
    <t>Число посещений культурно-массовых мероприятий  , чел.</t>
  </si>
  <si>
    <t>март</t>
  </si>
  <si>
    <t>Число посещений культурно-массовых мероприятий за 1месяц  ,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</si>
</sst>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9"/>
      <name val="Times New Roman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5" xfId="0" applyBorder="1"/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/>
    <xf numFmtId="0" fontId="0" fillId="3" borderId="5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workbookViewId="0">
      <selection activeCell="J11" sqref="J11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3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4</v>
      </c>
      <c r="F1" s="15"/>
      <c r="G1" s="16"/>
      <c r="H1" s="1">
        <v>2025</v>
      </c>
    </row>
    <row r="2" spans="1:8" ht="17.25" customHeight="1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4264</v>
      </c>
      <c r="F3" s="4">
        <f>SUBTOTAL(9,F4:F11)</f>
        <v>3700</v>
      </c>
      <c r="G3" s="4">
        <f>SUBTOTAL(9,G4:G11)</f>
        <v>564</v>
      </c>
      <c r="H3" s="1"/>
    </row>
    <row r="4" spans="1:8" s="5" customFormat="1" ht="118.5" customHeight="1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2782</v>
      </c>
      <c r="F4" s="9">
        <v>2500</v>
      </c>
      <c r="G4" s="9">
        <v>282</v>
      </c>
      <c r="H4" s="9" t="s">
        <v>13</v>
      </c>
    </row>
    <row r="5" spans="1:8" s="5" customFormat="1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1482</v>
      </c>
      <c r="F5" s="9">
        <v>1200</v>
      </c>
      <c r="G5" s="9">
        <v>282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autoFilter ref="A3:E3" xr:uid="{00000000-0009-0000-0000-000000000000}"/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scale="9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"/>
  <sheetViews>
    <sheetView workbookViewId="0">
      <selection activeCell="N5" sqref="N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19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1422</v>
      </c>
      <c r="F3" s="4">
        <f>SUBTOTAL(9,F4:F11)</f>
        <v>1950</v>
      </c>
      <c r="G3" s="4">
        <f>SUBTOTAL(9,G4:G11)</f>
        <v>663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1422</v>
      </c>
      <c r="F4" s="9">
        <v>1060</v>
      </c>
      <c r="G4" s="9">
        <v>362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/>
      <c r="F5" s="9">
        <v>890</v>
      </c>
      <c r="G5" s="9">
        <v>301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1"/>
  <sheetViews>
    <sheetView tabSelected="1" workbookViewId="0">
      <selection activeCell="I18" sqref="I18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0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20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2936</v>
      </c>
      <c r="F3" s="4">
        <f>SUBTOTAL(9,F4:F11)</f>
        <v>2300</v>
      </c>
      <c r="G3" s="4">
        <f>SUBTOTAL(9,G4:G11)</f>
        <v>636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1636</v>
      </c>
      <c r="F4" s="9">
        <v>1300</v>
      </c>
      <c r="G4" s="9">
        <v>336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1300</v>
      </c>
      <c r="F5" s="9">
        <v>1000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1"/>
  <sheetViews>
    <sheetView workbookViewId="0">
      <selection activeCell="J12" sqref="J12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2024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21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4067</v>
      </c>
      <c r="F3" s="4">
        <f>SUBTOTAL(9,F4:F11)</f>
        <v>3670</v>
      </c>
      <c r="G3" s="4">
        <f>SUBTOTAL(9,G4:G11)</f>
        <v>397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2737</v>
      </c>
      <c r="F4" s="9">
        <v>2470</v>
      </c>
      <c r="G4" s="9">
        <v>267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1330</v>
      </c>
      <c r="F5" s="9">
        <v>1200</v>
      </c>
      <c r="G5" s="9">
        <v>130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zoomScaleNormal="100" workbookViewId="0">
      <selection activeCell="J6" sqref="J6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4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23</v>
      </c>
      <c r="F1" s="15"/>
      <c r="G1" s="16"/>
      <c r="H1" s="1">
        <v>2023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7</v>
      </c>
      <c r="H2" s="1" t="s">
        <v>22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32439</v>
      </c>
      <c r="F3" s="4">
        <f>SUBTOTAL(9,F4:F11)</f>
        <v>32439</v>
      </c>
      <c r="G3" s="4">
        <f>SUBTOTAL(9,G4:G11)</f>
        <v>0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19128</v>
      </c>
      <c r="F4" s="9">
        <f>'январь '!F4+февраль!F4+март!F4+апрель!F4+май!F4+июнь!F4+июль!F4+август!F4+сентябрь!F4+октябрь!F4+ноябрь!F4+декабрь!F4</f>
        <v>19128</v>
      </c>
      <c r="G4" s="9">
        <v>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13311</v>
      </c>
      <c r="F5" s="9">
        <f>'январь '!F5+февраль!F5+март!F5+апрель!F5+май!F5+июнь!F5+июль!F5+август!F5+сентябрь!F5+октябрь!F5+ноябрь!F5+декабрь!F5</f>
        <v>13311</v>
      </c>
      <c r="G5" s="9">
        <v>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workbookViewId="0">
      <selection activeCell="L8" sqref="L8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39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30</v>
      </c>
      <c r="F1" s="15"/>
      <c r="G1" s="16"/>
      <c r="H1" s="1" t="s">
        <v>24</v>
      </c>
    </row>
    <row r="2" spans="1:8" ht="39.75" customHeight="1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>
        <v>2025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3844</v>
      </c>
      <c r="F3" s="4">
        <f>SUBTOTAL(9,F4:F11)</f>
        <v>3061</v>
      </c>
      <c r="G3" s="4">
        <f>SUBTOTAL(9,G4:G11)</f>
        <v>783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2283</v>
      </c>
      <c r="F4" s="9">
        <v>1800</v>
      </c>
      <c r="G4" s="9">
        <v>483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1561</v>
      </c>
      <c r="F5" s="9">
        <v>1261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selection activeCell="K5" sqref="K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 t="s">
        <v>31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>
        <v>2025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3524</v>
      </c>
      <c r="F3" s="4">
        <f>SUBTOTAL(9,F4:F11)</f>
        <v>3050</v>
      </c>
      <c r="G3" s="4">
        <f>SUBTOTAL(9,G4:G11)</f>
        <v>474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2224</v>
      </c>
      <c r="F4" s="9">
        <v>1950</v>
      </c>
      <c r="G4" s="11">
        <v>274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1300</v>
      </c>
      <c r="F5" s="9">
        <v>1100</v>
      </c>
      <c r="G5" s="11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>
      <selection activeCell="K11" sqref="K11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6" width="13.7109375" bestFit="1" customWidth="1"/>
    <col min="7" max="7" width="16.28515625" customWidth="1"/>
  </cols>
  <sheetData>
    <row r="1" spans="1:8" ht="34.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32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25</v>
      </c>
      <c r="H2" s="1"/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3244</v>
      </c>
      <c r="F3" s="4">
        <f>SUBTOTAL(9,F4:F11)</f>
        <v>2520</v>
      </c>
      <c r="G3" s="4">
        <f>SUBTOTAL(9,G4:G11)</f>
        <v>724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1874</v>
      </c>
      <c r="F4" s="9">
        <v>1500</v>
      </c>
      <c r="G4" s="9">
        <v>374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1370</v>
      </c>
      <c r="F5" s="9">
        <v>1020</v>
      </c>
      <c r="G5" s="9">
        <v>350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workbookViewId="0">
      <selection activeCell="K12" sqref="K12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6" width="13.7109375" bestFit="1" customWidth="1"/>
    <col min="7" max="7" width="14.42578125" customWidth="1"/>
  </cols>
  <sheetData>
    <row r="1" spans="1:8" x14ac:dyDescent="0.25">
      <c r="A1" s="12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27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4183</v>
      </c>
      <c r="F3" s="4">
        <f>SUBTOTAL(9,F4:F11)</f>
        <v>2940</v>
      </c>
      <c r="G3" s="4">
        <f>SUBTOTAL(9,G4:G11)</f>
        <v>1243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2205</v>
      </c>
      <c r="F4" s="9">
        <v>1580</v>
      </c>
      <c r="G4" s="9">
        <v>625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1978</v>
      </c>
      <c r="F5" s="9">
        <v>1360</v>
      </c>
      <c r="G5" s="9">
        <v>618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"/>
  <sheetViews>
    <sheetView workbookViewId="0">
      <selection activeCell="M5" sqref="M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2911</v>
      </c>
      <c r="F3" s="4">
        <f>SUBTOTAL(9,F4:F11)</f>
        <v>2448</v>
      </c>
      <c r="G3" s="4">
        <f>SUBTOTAL(9,G4:G11)</f>
        <v>463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1500</v>
      </c>
      <c r="F4" s="9">
        <v>1268</v>
      </c>
      <c r="G4" s="9">
        <v>232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1411</v>
      </c>
      <c r="F5" s="9">
        <v>1180</v>
      </c>
      <c r="G5" s="9">
        <v>231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>
      <selection activeCell="M5" sqref="M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17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2765</v>
      </c>
      <c r="F3" s="4">
        <f>SUBTOTAL(9,F4:F11)</f>
        <v>2300</v>
      </c>
      <c r="G3" s="4">
        <f>SUBTOTAL(9,G4:G11)</f>
        <v>465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1465</v>
      </c>
      <c r="F4" s="9">
        <v>1200</v>
      </c>
      <c r="G4" s="9">
        <v>265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1300</v>
      </c>
      <c r="F5" s="9">
        <v>1100</v>
      </c>
      <c r="G5" s="9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workbookViewId="0">
      <selection activeCell="K5" sqref="K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2723</v>
      </c>
      <c r="F3" s="4">
        <f>SUBTOTAL(9,F4:F11)</f>
        <v>2300</v>
      </c>
      <c r="G3" s="4">
        <f>SUBTOTAL(9,G4:G11)</f>
        <v>423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1523</v>
      </c>
      <c r="F4" s="9">
        <v>1300</v>
      </c>
      <c r="G4" s="9">
        <v>223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1200</v>
      </c>
      <c r="F5" s="9">
        <v>1000</v>
      </c>
      <c r="G5" s="9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workbookViewId="0">
      <selection activeCell="N5" sqref="N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1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29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2630</v>
      </c>
      <c r="F3" s="4">
        <f>SUBTOTAL(9,F4:F11)</f>
        <v>2200</v>
      </c>
      <c r="G3" s="4">
        <f>SUBTOTAL(9,G4:G11)</f>
        <v>430</v>
      </c>
      <c r="H3" s="1"/>
    </row>
    <row r="4" spans="1:8" ht="108" x14ac:dyDescent="0.25">
      <c r="A4" s="6">
        <v>200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1430</v>
      </c>
      <c r="F4" s="9">
        <v>1200</v>
      </c>
      <c r="G4" s="9">
        <v>230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1200</v>
      </c>
      <c r="F5" s="9">
        <v>1000</v>
      </c>
      <c r="G5" s="9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январь 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Мария Хололенко</cp:lastModifiedBy>
  <cp:revision>2</cp:revision>
  <cp:lastPrinted>2022-12-15T00:37:42Z</cp:lastPrinted>
  <dcterms:created xsi:type="dcterms:W3CDTF">2020-10-19T02:12:58Z</dcterms:created>
  <dcterms:modified xsi:type="dcterms:W3CDTF">2025-11-27T08:12:50Z</dcterms:modified>
</cp:coreProperties>
</file>