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746C0D23-CF82-4D65-9877-7A7960C8AE3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2023" sheetId="1" r:id="rId1"/>
    <sheet name="2024" sheetId="2" r:id="rId2"/>
    <sheet name="2025" sheetId="3" r:id="rId3"/>
    <sheet name="2026" sheetId="4" r:id="rId4"/>
  </sheets>
  <calcPr calcId="191029"/>
</workbook>
</file>

<file path=xl/calcChain.xml><?xml version="1.0" encoding="utf-8"?>
<calcChain xmlns="http://schemas.openxmlformats.org/spreadsheetml/2006/main">
  <c r="AV8" i="4" l="1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AU7" i="4"/>
  <c r="AT7" i="4"/>
  <c r="AS7" i="4"/>
  <c r="AU6" i="4"/>
  <c r="AT6" i="4"/>
  <c r="AS6" i="4"/>
  <c r="AV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AU7" i="3"/>
  <c r="AT7" i="3"/>
  <c r="AS7" i="3"/>
  <c r="AU6" i="3"/>
  <c r="AT6" i="3"/>
  <c r="AS6" i="3"/>
  <c r="AU7" i="1"/>
  <c r="AS7" i="2"/>
  <c r="AT7" i="2"/>
  <c r="AU7" i="2"/>
  <c r="AU6" i="2"/>
  <c r="AT6" i="2"/>
  <c r="AS6" i="2"/>
  <c r="AV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AU9" i="1"/>
  <c r="AT9" i="1"/>
  <c r="AV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AS8" i="1"/>
  <c r="AS7" i="1"/>
  <c r="AT8" i="4" l="1"/>
  <c r="AS8" i="4"/>
  <c r="AU8" i="4"/>
  <c r="AU8" i="3"/>
  <c r="AT8" i="3"/>
  <c r="AS8" i="3"/>
  <c r="AT8" i="2"/>
  <c r="AU8" i="2"/>
  <c r="AS8" i="2"/>
  <c r="AS9" i="1"/>
</calcChain>
</file>

<file path=xl/sharedStrings.xml><?xml version="1.0" encoding="utf-8"?>
<sst xmlns="http://schemas.openxmlformats.org/spreadsheetml/2006/main" count="301" uniqueCount="52">
  <si>
    <t>Информация о реализации программы социальной поддержки молодежи в возрасте от 14 до 22 лет ("Пушкинская карта") в культурно-досуговых учреждениях Республики Саха (Якутия)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</si>
  <si>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</si>
  <si>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</si>
  <si>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</si>
  <si>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</si>
  <si>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</si>
  <si>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</si>
  <si>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</si>
  <si>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</si>
  <si>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</si>
  <si>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</si>
  <si>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</si>
  <si>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</si>
  <si>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за 2023 г.</t>
  </si>
  <si>
    <t>план на 2023г.</t>
  </si>
  <si>
    <t>Код организации</t>
  </si>
  <si>
    <t>Район</t>
  </si>
  <si>
    <t>МО</t>
  </si>
  <si>
    <t>Населенный пункт</t>
  </si>
  <si>
    <t>Сокращенное наименование учреждения (по ЕГРЮЛ)</t>
  </si>
  <si>
    <t>Полное наименование учреждения (по ЕГРЮЛ)</t>
  </si>
  <si>
    <r>
      <t xml:space="preserve">Учреждения культуры, 
зарегистрированные
 на платформе
  </t>
    </r>
    <r>
      <rPr>
        <b/>
        <sz val="11"/>
        <color indexed="2"/>
        <rFont val="Times New Roman"/>
        <family val="1"/>
        <charset val="204"/>
      </rPr>
      <t>"PRO. Культура.РФ"</t>
    </r>
    <r>
      <rPr>
        <b/>
        <sz val="11"/>
        <color theme="1"/>
        <rFont val="Times New Roman"/>
        <family val="1"/>
        <charset val="204"/>
      </rPr>
      <t xml:space="preserve"> 
</t>
    </r>
    <r>
      <rPr>
        <b/>
        <sz val="11"/>
        <color indexed="2"/>
        <rFont val="Times New Roman"/>
        <family val="1"/>
        <charset val="204"/>
      </rPr>
      <t>(1-зарегистрировано, 0-нет регистрации)</t>
    </r>
  </si>
  <si>
    <r>
      <t xml:space="preserve">Учреждения 
культуры -
участники программы "Пушкинская карта" 
по состоянию
</t>
    </r>
    <r>
      <rPr>
        <b/>
        <sz val="11"/>
        <color indexed="2"/>
        <rFont val="Times New Roman"/>
        <family val="1"/>
        <charset val="204"/>
      </rPr>
      <t xml:space="preserve">на 01.04.2022  </t>
    </r>
    <r>
      <rPr>
        <b/>
        <sz val="11"/>
        <color theme="1"/>
        <rFont val="Times New Roman"/>
        <family val="1"/>
        <charset val="204"/>
      </rPr>
      <t xml:space="preserve">                           </t>
    </r>
    <r>
      <rPr>
        <b/>
        <sz val="11"/>
        <color indexed="2"/>
        <rFont val="Times New Roman"/>
        <family val="1"/>
        <charset val="204"/>
      </rPr>
      <t>(1-подключено, 0-не подключено)</t>
    </r>
  </si>
  <si>
    <t>Проведено мероприятий по "Пушкинской карте" за месяц (шт.)</t>
  </si>
  <si>
    <t>Реализовано билетов по "Пушкинской карте" за месяц (шт.)</t>
  </si>
  <si>
    <t>Доходы от реализации билетов по "Пушкинской карте"  за месяц (руб.)</t>
  </si>
  <si>
    <t>150160230</t>
  </si>
  <si>
    <t xml:space="preserve"> Алданский</t>
  </si>
  <si>
    <t>ПОСЕЛОК ЛЕНИНСКИЙ</t>
  </si>
  <si>
    <t>п. Ленинский</t>
  </si>
  <si>
    <t>КСК МКУК «ЦД» МО «Поселок Ленинский»)</t>
  </si>
  <si>
    <t xml:space="preserve"> 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</si>
  <si>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150160253</t>
  </si>
  <si>
    <t>п. Лебединый</t>
  </si>
  <si>
    <t xml:space="preserve"> клуб п. Лебединый МКУК «ЦД» МО «Поселок Ленинский»)</t>
  </si>
  <si>
    <t xml:space="preserve"> </t>
  </si>
  <si>
    <t>кол-во мероприятий</t>
  </si>
  <si>
    <t>кол-во билетов</t>
  </si>
  <si>
    <t>По состоянию на 2024г.</t>
  </si>
  <si>
    <t>план на 2024г.</t>
  </si>
  <si>
    <t>Итого за 2024 г.</t>
  </si>
  <si>
    <t xml:space="preserve">По состоянию на 31 декабря 2023г. </t>
  </si>
  <si>
    <t>Приложение 2</t>
  </si>
  <si>
    <t>приложение 2</t>
  </si>
  <si>
    <t>По состоянию на 2025 г.</t>
  </si>
  <si>
    <t xml:space="preserve"> 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</si>
  <si>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 xml:space="preserve"> клуб п. Лебединый МКУК «ЦД» ГП «Поселок Ленинский»)</t>
  </si>
  <si>
    <t>КСК МКУК «ЦД» ГП «Поселок Ленинский»)</t>
  </si>
  <si>
    <t>Итого за 2025 г.</t>
  </si>
  <si>
    <t>план на 2025г.</t>
  </si>
  <si>
    <t>Итого за 2026 г.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</si>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</sst>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92D050"/>
        <bgColor rgb="FF92D050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2DCDB"/>
        <bgColor rgb="FFF2DCDB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/>
    <xf numFmtId="0" fontId="0" fillId="2" borderId="5" xfId="0" applyFill="1" applyBorder="1"/>
    <xf numFmtId="0" fontId="1" fillId="5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0"/>
  <sheetViews>
    <sheetView topLeftCell="AH2" zoomScaleNormal="100" workbookViewId="0">
      <selection activeCell="AT9" sqref="AT9"/>
    </sheetView>
  </sheetViews>
  <sheetFormatPr defaultColWidth="15.42578125" defaultRowHeight="15" x14ac:dyDescent="0.25"/>
  <cols>
    <col min="5" max="5" width="22.140625" customWidth="1"/>
    <col min="45" max="45" width="11.7109375" customWidth="1"/>
    <col min="46" max="46" width="13.140625" customWidth="1"/>
    <col min="47" max="47" width="10.140625" customWidth="1"/>
  </cols>
  <sheetData>
    <row r="1" spans="1:48" s="1" customFormat="1" ht="54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48" s="1" customFormat="1" ht="38.25" customHeight="1" x14ac:dyDescent="0.25">
      <c r="A2" s="2" t="s">
        <v>41</v>
      </c>
      <c r="B2" s="3"/>
      <c r="C2" s="3"/>
      <c r="D2" s="34" t="s">
        <v>43</v>
      </c>
      <c r="E2" s="34"/>
      <c r="F2" s="4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8" s="1" customFormat="1" ht="38.25" customHeight="1" x14ac:dyDescent="0.25">
      <c r="A3" s="2"/>
      <c r="B3" s="3"/>
      <c r="C3" s="3"/>
      <c r="D3" s="3"/>
      <c r="E3" s="3"/>
      <c r="F3" s="4"/>
      <c r="G3" s="5"/>
      <c r="H3" s="6"/>
      <c r="I3" s="35" t="s">
        <v>1</v>
      </c>
      <c r="J3" s="35"/>
      <c r="K3" s="35"/>
      <c r="L3" s="36" t="s">
        <v>2</v>
      </c>
      <c r="M3" s="36"/>
      <c r="N3" s="36"/>
      <c r="O3" s="33" t="s">
        <v>3</v>
      </c>
      <c r="P3" s="33"/>
      <c r="Q3" s="33"/>
      <c r="R3" s="33" t="s">
        <v>4</v>
      </c>
      <c r="S3" s="33"/>
      <c r="T3" s="33"/>
      <c r="U3" s="33" t="s">
        <v>5</v>
      </c>
      <c r="V3" s="33"/>
      <c r="W3" s="33"/>
      <c r="X3" s="33" t="s">
        <v>6</v>
      </c>
      <c r="Y3" s="33"/>
      <c r="Z3" s="33"/>
      <c r="AA3" s="33" t="s">
        <v>7</v>
      </c>
      <c r="AB3" s="33"/>
      <c r="AC3" s="33"/>
      <c r="AD3" s="33" t="s">
        <v>8</v>
      </c>
      <c r="AE3" s="33"/>
      <c r="AF3" s="33"/>
      <c r="AG3" s="33" t="s">
        <v>9</v>
      </c>
      <c r="AH3" s="33"/>
      <c r="AI3" s="33"/>
      <c r="AJ3" s="33" t="s">
        <v>10</v>
      </c>
      <c r="AK3" s="33"/>
      <c r="AL3" s="33"/>
      <c r="AM3" s="33" t="s">
        <v>11</v>
      </c>
      <c r="AN3" s="33"/>
      <c r="AO3" s="33"/>
      <c r="AP3" s="33" t="s">
        <v>12</v>
      </c>
      <c r="AQ3" s="33"/>
      <c r="AR3" s="33"/>
      <c r="AS3" s="25" t="s">
        <v>13</v>
      </c>
      <c r="AT3" s="25" t="s">
        <v>36</v>
      </c>
      <c r="AU3" s="25" t="s">
        <v>37</v>
      </c>
      <c r="AV3" s="8" t="s">
        <v>14</v>
      </c>
    </row>
    <row r="4" spans="1:48" s="1" customFormat="1" ht="149.25" customHeight="1" x14ac:dyDescent="0.25">
      <c r="A4" s="9" t="s">
        <v>15</v>
      </c>
      <c r="B4" s="10" t="s">
        <v>16</v>
      </c>
      <c r="C4" s="9" t="s">
        <v>17</v>
      </c>
      <c r="D4" s="9" t="s">
        <v>18</v>
      </c>
      <c r="E4" s="10" t="s">
        <v>19</v>
      </c>
      <c r="F4" s="10" t="s">
        <v>20</v>
      </c>
      <c r="G4" s="11" t="s">
        <v>21</v>
      </c>
      <c r="H4" s="11" t="s">
        <v>22</v>
      </c>
      <c r="I4" s="12" t="s">
        <v>23</v>
      </c>
      <c r="J4" s="12" t="s">
        <v>24</v>
      </c>
      <c r="K4" s="12" t="s">
        <v>25</v>
      </c>
      <c r="L4" s="13" t="s">
        <v>23</v>
      </c>
      <c r="M4" s="13" t="s">
        <v>24</v>
      </c>
      <c r="N4" s="13" t="s">
        <v>25</v>
      </c>
      <c r="O4" s="14" t="s">
        <v>23</v>
      </c>
      <c r="P4" s="14" t="s">
        <v>24</v>
      </c>
      <c r="Q4" s="14" t="s">
        <v>25</v>
      </c>
      <c r="R4" s="14" t="s">
        <v>23</v>
      </c>
      <c r="S4" s="14" t="s">
        <v>24</v>
      </c>
      <c r="T4" s="14" t="s">
        <v>25</v>
      </c>
      <c r="U4" s="14" t="s">
        <v>23</v>
      </c>
      <c r="V4" s="14" t="s">
        <v>24</v>
      </c>
      <c r="W4" s="14" t="s">
        <v>25</v>
      </c>
      <c r="X4" s="14" t="s">
        <v>23</v>
      </c>
      <c r="Y4" s="14" t="s">
        <v>24</v>
      </c>
      <c r="Z4" s="14" t="s">
        <v>25</v>
      </c>
      <c r="AA4" s="14" t="s">
        <v>23</v>
      </c>
      <c r="AB4" s="14" t="s">
        <v>24</v>
      </c>
      <c r="AC4" s="14" t="s">
        <v>25</v>
      </c>
      <c r="AD4" s="14" t="s">
        <v>23</v>
      </c>
      <c r="AE4" s="14" t="s">
        <v>24</v>
      </c>
      <c r="AF4" s="14" t="s">
        <v>25</v>
      </c>
      <c r="AG4" s="14" t="s">
        <v>23</v>
      </c>
      <c r="AH4" s="14" t="s">
        <v>24</v>
      </c>
      <c r="AI4" s="14" t="s">
        <v>25</v>
      </c>
      <c r="AJ4" s="14" t="s">
        <v>23</v>
      </c>
      <c r="AK4" s="14" t="s">
        <v>24</v>
      </c>
      <c r="AL4" s="14" t="s">
        <v>25</v>
      </c>
      <c r="AM4" s="14" t="s">
        <v>23</v>
      </c>
      <c r="AN4" s="14" t="s">
        <v>24</v>
      </c>
      <c r="AO4" s="14" t="s">
        <v>25</v>
      </c>
      <c r="AP4" s="14" t="s">
        <v>23</v>
      </c>
      <c r="AQ4" s="14" t="s">
        <v>24</v>
      </c>
      <c r="AR4" s="14" t="s">
        <v>25</v>
      </c>
      <c r="AS4" s="7"/>
      <c r="AT4" s="7"/>
      <c r="AU4" s="7"/>
      <c r="AV4" s="8"/>
    </row>
    <row r="5" spans="1:48" s="1" customFormat="1" ht="15.75" customHeight="1" x14ac:dyDescent="0.25">
      <c r="A5" s="9"/>
      <c r="B5" s="10"/>
      <c r="C5" s="9"/>
      <c r="D5" s="9"/>
      <c r="E5" s="10"/>
      <c r="F5" s="10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7"/>
      <c r="AT5" s="7"/>
      <c r="AU5" s="7"/>
      <c r="AV5" s="8"/>
    </row>
    <row r="6" spans="1:48" s="1" customFormat="1" ht="14.25" customHeight="1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>
        <v>16</v>
      </c>
      <c r="Q6" s="9">
        <v>17</v>
      </c>
      <c r="R6" s="9">
        <v>15</v>
      </c>
      <c r="S6" s="9">
        <v>16</v>
      </c>
      <c r="T6" s="9">
        <v>17</v>
      </c>
      <c r="U6" s="9">
        <v>15</v>
      </c>
      <c r="V6" s="9">
        <v>16</v>
      </c>
      <c r="W6" s="9">
        <v>17</v>
      </c>
      <c r="X6" s="9">
        <v>15</v>
      </c>
      <c r="Y6" s="9">
        <v>16</v>
      </c>
      <c r="Z6" s="9">
        <v>17</v>
      </c>
      <c r="AA6" s="9">
        <v>15</v>
      </c>
      <c r="AB6" s="9">
        <v>16</v>
      </c>
      <c r="AC6" s="9">
        <v>17</v>
      </c>
      <c r="AD6" s="9">
        <v>15</v>
      </c>
      <c r="AE6" s="9">
        <v>16</v>
      </c>
      <c r="AF6" s="9">
        <v>17</v>
      </c>
      <c r="AG6" s="9">
        <v>15</v>
      </c>
      <c r="AH6" s="9">
        <v>16</v>
      </c>
      <c r="AI6" s="9">
        <v>17</v>
      </c>
      <c r="AJ6" s="9">
        <v>15</v>
      </c>
      <c r="AK6" s="9">
        <v>16</v>
      </c>
      <c r="AL6" s="9">
        <v>17</v>
      </c>
      <c r="AM6" s="9">
        <v>15</v>
      </c>
      <c r="AN6" s="9">
        <v>16</v>
      </c>
      <c r="AO6" s="9">
        <v>17</v>
      </c>
      <c r="AP6" s="9">
        <v>15</v>
      </c>
      <c r="AQ6" s="9">
        <v>16</v>
      </c>
      <c r="AR6" s="9">
        <v>17</v>
      </c>
      <c r="AS6" s="7"/>
      <c r="AT6" s="7"/>
      <c r="AU6" s="7"/>
      <c r="AV6" s="8"/>
    </row>
    <row r="7" spans="1:48" s="16" customFormat="1" ht="45.75" customHeight="1" x14ac:dyDescent="0.25">
      <c r="A7" s="17" t="s">
        <v>26</v>
      </c>
      <c r="B7" s="17" t="s">
        <v>27</v>
      </c>
      <c r="C7" s="18" t="s">
        <v>28</v>
      </c>
      <c r="D7" s="19" t="s">
        <v>29</v>
      </c>
      <c r="E7" s="18" t="s">
        <v>30</v>
      </c>
      <c r="F7" s="20" t="s">
        <v>31</v>
      </c>
      <c r="G7" s="19">
        <v>1</v>
      </c>
      <c r="H7" s="19">
        <v>1</v>
      </c>
      <c r="I7" s="19">
        <v>1</v>
      </c>
      <c r="J7" s="19">
        <v>11</v>
      </c>
      <c r="K7" s="19">
        <v>2200</v>
      </c>
      <c r="L7" s="19">
        <v>1</v>
      </c>
      <c r="M7" s="19">
        <v>8</v>
      </c>
      <c r="N7" s="19">
        <v>800</v>
      </c>
      <c r="O7" s="19">
        <v>1</v>
      </c>
      <c r="P7" s="19">
        <v>12</v>
      </c>
      <c r="Q7" s="19">
        <v>1800</v>
      </c>
      <c r="R7" s="19">
        <v>1</v>
      </c>
      <c r="S7" s="19">
        <v>9</v>
      </c>
      <c r="T7" s="19">
        <v>2700</v>
      </c>
      <c r="U7" s="19">
        <v>1</v>
      </c>
      <c r="V7" s="19">
        <v>9</v>
      </c>
      <c r="W7" s="19">
        <v>2700</v>
      </c>
      <c r="X7" s="19">
        <v>1</v>
      </c>
      <c r="Y7" s="19">
        <v>5</v>
      </c>
      <c r="Z7" s="19">
        <v>1000</v>
      </c>
      <c r="AA7" s="19">
        <v>1</v>
      </c>
      <c r="AB7" s="19">
        <v>5</v>
      </c>
      <c r="AC7" s="19">
        <v>1000</v>
      </c>
      <c r="AD7" s="19">
        <v>1</v>
      </c>
      <c r="AE7" s="19">
        <v>19</v>
      </c>
      <c r="AF7" s="19">
        <v>3800</v>
      </c>
      <c r="AG7" s="19">
        <v>1</v>
      </c>
      <c r="AH7" s="19">
        <v>12</v>
      </c>
      <c r="AI7" s="19">
        <v>3000</v>
      </c>
      <c r="AJ7" s="19">
        <v>0</v>
      </c>
      <c r="AK7" s="19">
        <v>0</v>
      </c>
      <c r="AL7" s="19">
        <v>0</v>
      </c>
      <c r="AM7" s="19">
        <v>1</v>
      </c>
      <c r="AN7" s="19">
        <v>7</v>
      </c>
      <c r="AO7" s="19">
        <v>1400</v>
      </c>
      <c r="AP7" s="19">
        <v>1</v>
      </c>
      <c r="AQ7" s="19">
        <v>13</v>
      </c>
      <c r="AR7" s="19">
        <v>7800</v>
      </c>
      <c r="AS7" s="21">
        <f t="shared" ref="AS7:AS8" si="0">K7+N7+Q7+T7+W7+Z7+AC7+AF7+AI7+AL7+AO7+AR7</f>
        <v>28200</v>
      </c>
      <c r="AT7" s="21">
        <v>11</v>
      </c>
      <c r="AU7" s="21">
        <f>AQ7+AN7+AK7+AH7+AE7+AB7+Y7+V7+S7+P7+M7+J7</f>
        <v>110</v>
      </c>
      <c r="AV7" s="22">
        <v>26000</v>
      </c>
    </row>
    <row r="8" spans="1:48" s="16" customFormat="1" ht="45" x14ac:dyDescent="0.25">
      <c r="A8" s="17" t="s">
        <v>32</v>
      </c>
      <c r="B8" s="17" t="s">
        <v>27</v>
      </c>
      <c r="C8" s="18" t="s">
        <v>28</v>
      </c>
      <c r="D8" s="19" t="s">
        <v>33</v>
      </c>
      <c r="E8" s="18" t="s">
        <v>34</v>
      </c>
      <c r="F8" s="20" t="s">
        <v>35</v>
      </c>
      <c r="G8" s="19">
        <v>1</v>
      </c>
      <c r="H8" s="19">
        <v>1</v>
      </c>
      <c r="I8" s="19">
        <v>1</v>
      </c>
      <c r="J8" s="19">
        <v>7</v>
      </c>
      <c r="K8" s="19">
        <v>1050</v>
      </c>
      <c r="L8" s="19">
        <v>2</v>
      </c>
      <c r="M8" s="19">
        <v>16</v>
      </c>
      <c r="N8" s="19">
        <v>2400</v>
      </c>
      <c r="O8" s="19">
        <v>1</v>
      </c>
      <c r="P8" s="19">
        <v>1</v>
      </c>
      <c r="Q8" s="19">
        <v>100</v>
      </c>
      <c r="R8" s="19">
        <v>1</v>
      </c>
      <c r="S8" s="19">
        <v>4</v>
      </c>
      <c r="T8" s="19">
        <v>600</v>
      </c>
      <c r="U8" s="19">
        <v>1</v>
      </c>
      <c r="V8" s="19">
        <v>10</v>
      </c>
      <c r="W8" s="19">
        <v>1500</v>
      </c>
      <c r="X8" s="19">
        <v>0</v>
      </c>
      <c r="Y8" s="19">
        <v>0</v>
      </c>
      <c r="Z8" s="19">
        <v>0</v>
      </c>
      <c r="AA8" s="19">
        <v>1</v>
      </c>
      <c r="AB8" s="19">
        <v>4</v>
      </c>
      <c r="AC8" s="19">
        <v>400</v>
      </c>
      <c r="AD8" s="19">
        <v>1</v>
      </c>
      <c r="AE8" s="19">
        <v>20</v>
      </c>
      <c r="AF8" s="19">
        <v>2000</v>
      </c>
      <c r="AG8" s="19">
        <v>1</v>
      </c>
      <c r="AH8" s="19">
        <v>20</v>
      </c>
      <c r="AI8" s="19">
        <v>3000</v>
      </c>
      <c r="AJ8" s="19">
        <v>1</v>
      </c>
      <c r="AK8" s="19">
        <v>18</v>
      </c>
      <c r="AL8" s="19">
        <v>1800</v>
      </c>
      <c r="AM8" s="19">
        <v>1</v>
      </c>
      <c r="AN8" s="19">
        <v>8</v>
      </c>
      <c r="AO8" s="19">
        <v>800</v>
      </c>
      <c r="AP8" s="19">
        <v>1</v>
      </c>
      <c r="AQ8" s="19">
        <v>30</v>
      </c>
      <c r="AR8" s="19">
        <v>9000</v>
      </c>
      <c r="AS8" s="21">
        <f t="shared" si="0"/>
        <v>22650</v>
      </c>
      <c r="AT8" s="21">
        <v>12</v>
      </c>
      <c r="AU8" s="21">
        <v>138</v>
      </c>
      <c r="AV8" s="22">
        <v>14000</v>
      </c>
    </row>
    <row r="9" spans="1:48" x14ac:dyDescent="0.25">
      <c r="A9" s="23"/>
      <c r="B9" s="23"/>
      <c r="C9" s="23"/>
      <c r="D9" s="23"/>
      <c r="E9" s="23"/>
      <c r="F9" s="23"/>
      <c r="G9" s="23"/>
      <c r="H9" s="23"/>
      <c r="I9" s="23">
        <f t="shared" ref="I9:N9" si="1">SUM(I7:I8)</f>
        <v>2</v>
      </c>
      <c r="J9" s="23">
        <f t="shared" si="1"/>
        <v>18</v>
      </c>
      <c r="K9" s="23">
        <f t="shared" si="1"/>
        <v>3250</v>
      </c>
      <c r="L9" s="23">
        <f t="shared" si="1"/>
        <v>3</v>
      </c>
      <c r="M9" s="23">
        <f t="shared" si="1"/>
        <v>24</v>
      </c>
      <c r="N9" s="23">
        <f t="shared" si="1"/>
        <v>3200</v>
      </c>
      <c r="O9" s="23">
        <f t="shared" ref="O9:T9" si="2">SUM(O7:O8)</f>
        <v>2</v>
      </c>
      <c r="P9" s="23">
        <f t="shared" si="2"/>
        <v>13</v>
      </c>
      <c r="Q9" s="23">
        <f t="shared" si="2"/>
        <v>1900</v>
      </c>
      <c r="R9" s="23">
        <f t="shared" si="2"/>
        <v>2</v>
      </c>
      <c r="S9" s="23">
        <f t="shared" si="2"/>
        <v>13</v>
      </c>
      <c r="T9" s="23">
        <f t="shared" si="2"/>
        <v>3300</v>
      </c>
      <c r="U9" s="23">
        <f>U7+U8</f>
        <v>2</v>
      </c>
      <c r="V9" s="23">
        <f>V7+V8</f>
        <v>19</v>
      </c>
      <c r="W9" s="23">
        <f>W7+W8</f>
        <v>4200</v>
      </c>
      <c r="X9" s="23">
        <f t="shared" ref="X9:AC9" si="3">SUM(X7:X8)</f>
        <v>1</v>
      </c>
      <c r="Y9" s="23">
        <f t="shared" si="3"/>
        <v>5</v>
      </c>
      <c r="Z9" s="23">
        <f t="shared" si="3"/>
        <v>1000</v>
      </c>
      <c r="AA9" s="23">
        <f t="shared" si="3"/>
        <v>2</v>
      </c>
      <c r="AB9" s="23">
        <f t="shared" si="3"/>
        <v>9</v>
      </c>
      <c r="AC9" s="23">
        <f t="shared" si="3"/>
        <v>1400</v>
      </c>
      <c r="AD9" s="23">
        <f t="shared" ref="AD9:AI9" si="4">SUM(AD7:AD8)</f>
        <v>2</v>
      </c>
      <c r="AE9" s="23">
        <f t="shared" si="4"/>
        <v>39</v>
      </c>
      <c r="AF9" s="23">
        <f t="shared" si="4"/>
        <v>5800</v>
      </c>
      <c r="AG9" s="23">
        <f t="shared" si="4"/>
        <v>2</v>
      </c>
      <c r="AH9" s="23">
        <f t="shared" si="4"/>
        <v>32</v>
      </c>
      <c r="AI9" s="23">
        <f t="shared" si="4"/>
        <v>6000</v>
      </c>
      <c r="AJ9" s="23">
        <f t="shared" ref="AJ9:AV9" si="5">SUM(AJ7:AJ8)</f>
        <v>1</v>
      </c>
      <c r="AK9" s="23">
        <f t="shared" si="5"/>
        <v>18</v>
      </c>
      <c r="AL9" s="23">
        <f t="shared" si="5"/>
        <v>1800</v>
      </c>
      <c r="AM9" s="23">
        <f t="shared" si="5"/>
        <v>2</v>
      </c>
      <c r="AN9" s="23">
        <f t="shared" si="5"/>
        <v>15</v>
      </c>
      <c r="AO9" s="23">
        <f t="shared" si="5"/>
        <v>2200</v>
      </c>
      <c r="AP9" s="23">
        <f t="shared" si="5"/>
        <v>2</v>
      </c>
      <c r="AQ9" s="23">
        <f t="shared" si="5"/>
        <v>43</v>
      </c>
      <c r="AR9" s="23">
        <f t="shared" si="5"/>
        <v>16800</v>
      </c>
      <c r="AS9" s="23">
        <f t="shared" si="5"/>
        <v>50850</v>
      </c>
      <c r="AT9" s="23">
        <f>SUM(AT7:AT8)</f>
        <v>23</v>
      </c>
      <c r="AU9" s="23">
        <f>SUM(AU7:AU8)</f>
        <v>248</v>
      </c>
      <c r="AV9" s="24">
        <f t="shared" si="5"/>
        <v>40000</v>
      </c>
    </row>
    <row r="10" spans="1:48" x14ac:dyDescent="0.25">
      <c r="AR10" t="s">
        <v>35</v>
      </c>
      <c r="AS10" t="s">
        <v>35</v>
      </c>
    </row>
  </sheetData>
  <mergeCells count="14">
    <mergeCell ref="AJ3:AL3"/>
    <mergeCell ref="AM3:AO3"/>
    <mergeCell ref="AP3:AR3"/>
    <mergeCell ref="U3:W3"/>
    <mergeCell ref="X3:Z3"/>
    <mergeCell ref="AA3:AC3"/>
    <mergeCell ref="AD3:AF3"/>
    <mergeCell ref="AG3:AI3"/>
    <mergeCell ref="A1:T1"/>
    <mergeCell ref="I3:K3"/>
    <mergeCell ref="L3:N3"/>
    <mergeCell ref="O3:Q3"/>
    <mergeCell ref="R3:T3"/>
    <mergeCell ref="D2:E2"/>
  </mergeCells>
  <pageMargins left="0.7" right="0.7" top="0.75" bottom="0.75" header="0.3" footer="0.3"/>
  <pageSetup paperSize="9" fitToWidth="0" orientation="landscape" horizontalDpi="300" verticalDpi="300" r:id="rId1"/>
  <colBreaks count="3" manualBreakCount="3">
    <brk id="16" max="1048575" man="1"/>
    <brk id="31" max="1048575" man="1"/>
    <brk id="39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9"/>
  <sheetViews>
    <sheetView topLeftCell="X1" workbookViewId="0">
      <selection activeCell="AR11" sqref="AR11"/>
    </sheetView>
  </sheetViews>
  <sheetFormatPr defaultRowHeight="15" x14ac:dyDescent="0.25"/>
  <sheetData>
    <row r="1" spans="1:48" s="1" customFormat="1" ht="38.25" customHeight="1" x14ac:dyDescent="0.25">
      <c r="A1" s="2" t="s">
        <v>38</v>
      </c>
      <c r="B1" s="3"/>
      <c r="C1" s="3"/>
      <c r="D1" s="34" t="s">
        <v>42</v>
      </c>
      <c r="E1" s="3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8" s="1" customFormat="1" ht="45" customHeight="1" x14ac:dyDescent="0.25">
      <c r="A2" s="2"/>
      <c r="B2" s="3"/>
      <c r="C2" s="3"/>
      <c r="D2" s="3"/>
      <c r="E2" s="3"/>
      <c r="F2" s="4"/>
      <c r="G2" s="5"/>
      <c r="H2" s="6"/>
      <c r="I2" s="35" t="s">
        <v>1</v>
      </c>
      <c r="J2" s="35"/>
      <c r="K2" s="35"/>
      <c r="L2" s="36" t="s">
        <v>2</v>
      </c>
      <c r="M2" s="36"/>
      <c r="N2" s="36"/>
      <c r="O2" s="33" t="s">
        <v>3</v>
      </c>
      <c r="P2" s="33"/>
      <c r="Q2" s="33"/>
      <c r="R2" s="33" t="s">
        <v>4</v>
      </c>
      <c r="S2" s="33"/>
      <c r="T2" s="33"/>
      <c r="U2" s="33" t="s">
        <v>5</v>
      </c>
      <c r="V2" s="33"/>
      <c r="W2" s="33"/>
      <c r="X2" s="33" t="s">
        <v>6</v>
      </c>
      <c r="Y2" s="33"/>
      <c r="Z2" s="33"/>
      <c r="AA2" s="33" t="s">
        <v>7</v>
      </c>
      <c r="AB2" s="33"/>
      <c r="AC2" s="33"/>
      <c r="AD2" s="33" t="s">
        <v>8</v>
      </c>
      <c r="AE2" s="33"/>
      <c r="AF2" s="33"/>
      <c r="AG2" s="33" t="s">
        <v>9</v>
      </c>
      <c r="AH2" s="33"/>
      <c r="AI2" s="33"/>
      <c r="AJ2" s="33" t="s">
        <v>10</v>
      </c>
      <c r="AK2" s="33"/>
      <c r="AL2" s="33"/>
      <c r="AM2" s="33" t="s">
        <v>11</v>
      </c>
      <c r="AN2" s="33"/>
      <c r="AO2" s="33"/>
      <c r="AP2" s="33" t="s">
        <v>12</v>
      </c>
      <c r="AQ2" s="33"/>
      <c r="AR2" s="33"/>
      <c r="AS2" s="26" t="s">
        <v>36</v>
      </c>
      <c r="AT2" s="26" t="s">
        <v>37</v>
      </c>
      <c r="AU2" s="26" t="s">
        <v>40</v>
      </c>
      <c r="AV2" s="27" t="s">
        <v>39</v>
      </c>
    </row>
    <row r="3" spans="1:48" s="1" customFormat="1" ht="149.25" customHeight="1" x14ac:dyDescent="0.25">
      <c r="A3" s="9" t="s">
        <v>15</v>
      </c>
      <c r="B3" s="10" t="s">
        <v>16</v>
      </c>
      <c r="C3" s="9" t="s">
        <v>17</v>
      </c>
      <c r="D3" s="9" t="s">
        <v>18</v>
      </c>
      <c r="E3" s="10" t="s">
        <v>19</v>
      </c>
      <c r="F3" s="10" t="s">
        <v>20</v>
      </c>
      <c r="G3" s="11" t="s">
        <v>21</v>
      </c>
      <c r="H3" s="11" t="s">
        <v>22</v>
      </c>
      <c r="I3" s="12" t="s">
        <v>23</v>
      </c>
      <c r="J3" s="12" t="s">
        <v>24</v>
      </c>
      <c r="K3" s="12" t="s">
        <v>25</v>
      </c>
      <c r="L3" s="13" t="s">
        <v>23</v>
      </c>
      <c r="M3" s="13" t="s">
        <v>24</v>
      </c>
      <c r="N3" s="13" t="s">
        <v>25</v>
      </c>
      <c r="O3" s="14" t="s">
        <v>23</v>
      </c>
      <c r="P3" s="14" t="s">
        <v>24</v>
      </c>
      <c r="Q3" s="14" t="s">
        <v>25</v>
      </c>
      <c r="R3" s="14" t="s">
        <v>23</v>
      </c>
      <c r="S3" s="14" t="s">
        <v>24</v>
      </c>
      <c r="T3" s="14" t="s">
        <v>25</v>
      </c>
      <c r="U3" s="14" t="s">
        <v>23</v>
      </c>
      <c r="V3" s="14" t="s">
        <v>24</v>
      </c>
      <c r="W3" s="14" t="s">
        <v>25</v>
      </c>
      <c r="X3" s="14" t="s">
        <v>23</v>
      </c>
      <c r="Y3" s="14" t="s">
        <v>24</v>
      </c>
      <c r="Z3" s="14" t="s">
        <v>25</v>
      </c>
      <c r="AA3" s="14" t="s">
        <v>23</v>
      </c>
      <c r="AB3" s="14" t="s">
        <v>24</v>
      </c>
      <c r="AC3" s="14" t="s">
        <v>25</v>
      </c>
      <c r="AD3" s="14" t="s">
        <v>23</v>
      </c>
      <c r="AE3" s="14" t="s">
        <v>24</v>
      </c>
      <c r="AF3" s="14" t="s">
        <v>25</v>
      </c>
      <c r="AG3" s="14" t="s">
        <v>23</v>
      </c>
      <c r="AH3" s="14" t="s">
        <v>24</v>
      </c>
      <c r="AI3" s="14" t="s">
        <v>25</v>
      </c>
      <c r="AJ3" s="14" t="s">
        <v>23</v>
      </c>
      <c r="AK3" s="14" t="s">
        <v>24</v>
      </c>
      <c r="AL3" s="14" t="s">
        <v>25</v>
      </c>
      <c r="AM3" s="14" t="s">
        <v>23</v>
      </c>
      <c r="AN3" s="14" t="s">
        <v>24</v>
      </c>
      <c r="AO3" s="14" t="s">
        <v>25</v>
      </c>
      <c r="AP3" s="14" t="s">
        <v>23</v>
      </c>
      <c r="AQ3" s="14" t="s">
        <v>24</v>
      </c>
      <c r="AR3" s="14" t="s">
        <v>25</v>
      </c>
      <c r="AS3" s="7"/>
      <c r="AT3" s="7"/>
      <c r="AU3" s="7"/>
      <c r="AV3" s="8"/>
    </row>
    <row r="4" spans="1:48" s="1" customFormat="1" ht="15.75" customHeight="1" x14ac:dyDescent="0.25">
      <c r="A4" s="9"/>
      <c r="B4" s="10"/>
      <c r="C4" s="9"/>
      <c r="D4" s="9"/>
      <c r="E4" s="10"/>
      <c r="F4" s="10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7"/>
      <c r="AT4" s="7"/>
      <c r="AU4" s="7"/>
      <c r="AV4" s="8"/>
    </row>
    <row r="5" spans="1:48" s="1" customFormat="1" ht="14.25" customHeight="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15</v>
      </c>
      <c r="S5" s="9">
        <v>16</v>
      </c>
      <c r="T5" s="9">
        <v>17</v>
      </c>
      <c r="U5" s="9">
        <v>15</v>
      </c>
      <c r="V5" s="9">
        <v>16</v>
      </c>
      <c r="W5" s="9">
        <v>17</v>
      </c>
      <c r="X5" s="9">
        <v>15</v>
      </c>
      <c r="Y5" s="9">
        <v>16</v>
      </c>
      <c r="Z5" s="9">
        <v>17</v>
      </c>
      <c r="AA5" s="9">
        <v>15</v>
      </c>
      <c r="AB5" s="9">
        <v>16</v>
      </c>
      <c r="AC5" s="9">
        <v>17</v>
      </c>
      <c r="AD5" s="9">
        <v>15</v>
      </c>
      <c r="AE5" s="9">
        <v>16</v>
      </c>
      <c r="AF5" s="9">
        <v>17</v>
      </c>
      <c r="AG5" s="9">
        <v>15</v>
      </c>
      <c r="AH5" s="9">
        <v>16</v>
      </c>
      <c r="AI5" s="9">
        <v>17</v>
      </c>
      <c r="AJ5" s="9">
        <v>15</v>
      </c>
      <c r="AK5" s="9">
        <v>16</v>
      </c>
      <c r="AL5" s="9">
        <v>17</v>
      </c>
      <c r="AM5" s="9">
        <v>15</v>
      </c>
      <c r="AN5" s="9">
        <v>16</v>
      </c>
      <c r="AO5" s="9">
        <v>17</v>
      </c>
      <c r="AP5" s="9">
        <v>15</v>
      </c>
      <c r="AQ5" s="9">
        <v>16</v>
      </c>
      <c r="AR5" s="9">
        <v>17</v>
      </c>
      <c r="AS5" s="7"/>
      <c r="AT5" s="7"/>
      <c r="AU5" s="7"/>
      <c r="AV5" s="8"/>
    </row>
    <row r="6" spans="1:48" s="16" customFormat="1" ht="96" customHeight="1" x14ac:dyDescent="0.25">
      <c r="A6" s="17" t="s">
        <v>26</v>
      </c>
      <c r="B6" s="17" t="s">
        <v>27</v>
      </c>
      <c r="C6" s="18" t="s">
        <v>28</v>
      </c>
      <c r="D6" s="31" t="s">
        <v>29</v>
      </c>
      <c r="E6" s="30" t="s">
        <v>30</v>
      </c>
      <c r="F6" s="28" t="s">
        <v>31</v>
      </c>
      <c r="G6" s="19">
        <v>1</v>
      </c>
      <c r="H6" s="19">
        <v>1</v>
      </c>
      <c r="I6" s="19">
        <v>3</v>
      </c>
      <c r="J6" s="19">
        <v>97</v>
      </c>
      <c r="K6" s="19">
        <v>29100</v>
      </c>
      <c r="L6" s="19">
        <v>1</v>
      </c>
      <c r="M6" s="19">
        <v>18</v>
      </c>
      <c r="N6" s="19">
        <v>5400</v>
      </c>
      <c r="O6" s="19">
        <v>1</v>
      </c>
      <c r="P6" s="19">
        <v>20</v>
      </c>
      <c r="Q6" s="19">
        <v>6000</v>
      </c>
      <c r="R6" s="19">
        <v>1</v>
      </c>
      <c r="S6" s="19">
        <v>15</v>
      </c>
      <c r="T6" s="19">
        <v>4500</v>
      </c>
      <c r="U6" s="19">
        <v>1</v>
      </c>
      <c r="V6" s="19">
        <v>16</v>
      </c>
      <c r="W6" s="19">
        <v>4800</v>
      </c>
      <c r="X6" s="19">
        <v>0</v>
      </c>
      <c r="Y6" s="19">
        <v>0</v>
      </c>
      <c r="Z6" s="19">
        <v>0</v>
      </c>
      <c r="AA6" s="19">
        <v>1</v>
      </c>
      <c r="AB6" s="19">
        <v>12</v>
      </c>
      <c r="AC6" s="19">
        <v>3600</v>
      </c>
      <c r="AD6" s="19">
        <v>1</v>
      </c>
      <c r="AE6" s="19">
        <v>19</v>
      </c>
      <c r="AF6" s="19">
        <v>5700</v>
      </c>
      <c r="AG6" s="19">
        <v>1</v>
      </c>
      <c r="AH6" s="19">
        <v>13</v>
      </c>
      <c r="AI6" s="19">
        <v>3900</v>
      </c>
      <c r="AJ6" s="19">
        <v>0</v>
      </c>
      <c r="AK6" s="19">
        <v>0</v>
      </c>
      <c r="AL6" s="19">
        <v>0</v>
      </c>
      <c r="AM6" s="19">
        <v>1</v>
      </c>
      <c r="AN6" s="19">
        <v>20</v>
      </c>
      <c r="AO6" s="19">
        <v>6000</v>
      </c>
      <c r="AP6" s="19">
        <v>1</v>
      </c>
      <c r="AQ6" s="19">
        <v>14</v>
      </c>
      <c r="AR6" s="19">
        <v>4200</v>
      </c>
      <c r="AS6" s="21">
        <f t="shared" ref="AS6:AU7" si="0">I6+L6+O6+R6+U6+X6+AA6+AD6+AG6+AJ6+AM6+AP6</f>
        <v>12</v>
      </c>
      <c r="AT6" s="21">
        <f t="shared" si="0"/>
        <v>244</v>
      </c>
      <c r="AU6" s="21">
        <f t="shared" si="0"/>
        <v>73200</v>
      </c>
      <c r="AV6" s="22">
        <v>30000</v>
      </c>
    </row>
    <row r="7" spans="1:48" s="16" customFormat="1" ht="90" customHeight="1" x14ac:dyDescent="0.25">
      <c r="A7" s="17" t="s">
        <v>32</v>
      </c>
      <c r="B7" s="17" t="s">
        <v>27</v>
      </c>
      <c r="C7" s="18" t="s">
        <v>28</v>
      </c>
      <c r="D7" s="31" t="s">
        <v>33</v>
      </c>
      <c r="E7" s="29" t="s">
        <v>34</v>
      </c>
      <c r="F7" s="20" t="s">
        <v>35</v>
      </c>
      <c r="G7" s="19">
        <v>1</v>
      </c>
      <c r="H7" s="19">
        <v>1</v>
      </c>
      <c r="I7" s="19">
        <v>1</v>
      </c>
      <c r="J7" s="19">
        <v>58</v>
      </c>
      <c r="K7" s="19">
        <v>17400</v>
      </c>
      <c r="L7" s="19">
        <v>1</v>
      </c>
      <c r="M7" s="19">
        <v>13</v>
      </c>
      <c r="N7" s="19">
        <v>2600</v>
      </c>
      <c r="O7" s="19">
        <v>1</v>
      </c>
      <c r="P7" s="19">
        <v>12</v>
      </c>
      <c r="Q7" s="19">
        <v>2400</v>
      </c>
      <c r="R7" s="19">
        <v>1</v>
      </c>
      <c r="S7" s="19">
        <v>11</v>
      </c>
      <c r="T7" s="19">
        <v>2200</v>
      </c>
      <c r="U7" s="19">
        <v>1</v>
      </c>
      <c r="V7" s="19">
        <v>6</v>
      </c>
      <c r="W7" s="19">
        <v>1500</v>
      </c>
      <c r="X7" s="19">
        <v>1</v>
      </c>
      <c r="Y7" s="19">
        <v>4</v>
      </c>
      <c r="Z7" s="19">
        <v>800</v>
      </c>
      <c r="AA7" s="19">
        <v>0</v>
      </c>
      <c r="AB7" s="19">
        <v>0</v>
      </c>
      <c r="AC7" s="19">
        <v>0</v>
      </c>
      <c r="AD7" s="19">
        <v>1</v>
      </c>
      <c r="AE7" s="19">
        <v>11</v>
      </c>
      <c r="AF7" s="19">
        <v>2200</v>
      </c>
      <c r="AG7" s="19">
        <v>1</v>
      </c>
      <c r="AH7" s="19">
        <v>8</v>
      </c>
      <c r="AI7" s="19">
        <v>1600</v>
      </c>
      <c r="AJ7" s="19">
        <v>0</v>
      </c>
      <c r="AK7" s="19">
        <v>0</v>
      </c>
      <c r="AL7" s="19">
        <v>0</v>
      </c>
      <c r="AM7" s="19">
        <v>1</v>
      </c>
      <c r="AN7" s="19">
        <v>6</v>
      </c>
      <c r="AO7" s="19">
        <v>1200</v>
      </c>
      <c r="AP7" s="19">
        <v>1</v>
      </c>
      <c r="AQ7" s="19">
        <v>18</v>
      </c>
      <c r="AR7" s="19">
        <v>3600</v>
      </c>
      <c r="AS7" s="21">
        <f t="shared" si="0"/>
        <v>10</v>
      </c>
      <c r="AT7" s="21">
        <f t="shared" si="0"/>
        <v>147</v>
      </c>
      <c r="AU7" s="21">
        <f t="shared" si="0"/>
        <v>35500</v>
      </c>
      <c r="AV7" s="22">
        <v>23000</v>
      </c>
    </row>
    <row r="8" spans="1:48" x14ac:dyDescent="0.25">
      <c r="A8" s="23"/>
      <c r="B8" s="23"/>
      <c r="C8" s="23"/>
      <c r="D8" s="23"/>
      <c r="E8" s="23"/>
      <c r="F8" s="23"/>
      <c r="G8" s="23"/>
      <c r="H8" s="23"/>
      <c r="I8" s="23">
        <f t="shared" ref="I8:T8" si="1">SUM(I6:I7)</f>
        <v>4</v>
      </c>
      <c r="J8" s="23">
        <f t="shared" si="1"/>
        <v>155</v>
      </c>
      <c r="K8" s="23">
        <f t="shared" si="1"/>
        <v>46500</v>
      </c>
      <c r="L8" s="23">
        <f t="shared" si="1"/>
        <v>2</v>
      </c>
      <c r="M8" s="23">
        <f t="shared" si="1"/>
        <v>31</v>
      </c>
      <c r="N8" s="23">
        <f t="shared" si="1"/>
        <v>8000</v>
      </c>
      <c r="O8" s="23">
        <f t="shared" si="1"/>
        <v>2</v>
      </c>
      <c r="P8" s="23">
        <f t="shared" si="1"/>
        <v>32</v>
      </c>
      <c r="Q8" s="23">
        <f t="shared" si="1"/>
        <v>8400</v>
      </c>
      <c r="R8" s="23">
        <f t="shared" si="1"/>
        <v>2</v>
      </c>
      <c r="S8" s="23">
        <f t="shared" si="1"/>
        <v>26</v>
      </c>
      <c r="T8" s="23">
        <f t="shared" si="1"/>
        <v>6700</v>
      </c>
      <c r="U8" s="23">
        <f>U6+U7</f>
        <v>2</v>
      </c>
      <c r="V8" s="23">
        <f>V6+V7</f>
        <v>22</v>
      </c>
      <c r="W8" s="23">
        <f>W6+W7</f>
        <v>6300</v>
      </c>
      <c r="X8" s="23">
        <f t="shared" ref="X8:AV8" si="2">SUM(X6:X7)</f>
        <v>1</v>
      </c>
      <c r="Y8" s="23">
        <f t="shared" si="2"/>
        <v>4</v>
      </c>
      <c r="Z8" s="23">
        <f t="shared" si="2"/>
        <v>800</v>
      </c>
      <c r="AA8" s="23">
        <f t="shared" si="2"/>
        <v>1</v>
      </c>
      <c r="AB8" s="23">
        <f t="shared" si="2"/>
        <v>12</v>
      </c>
      <c r="AC8" s="23">
        <f t="shared" si="2"/>
        <v>3600</v>
      </c>
      <c r="AD8" s="23">
        <f t="shared" si="2"/>
        <v>2</v>
      </c>
      <c r="AE8" s="23">
        <f t="shared" si="2"/>
        <v>30</v>
      </c>
      <c r="AF8" s="23">
        <f t="shared" si="2"/>
        <v>7900</v>
      </c>
      <c r="AG8" s="23">
        <f t="shared" si="2"/>
        <v>2</v>
      </c>
      <c r="AH8" s="23">
        <f t="shared" si="2"/>
        <v>21</v>
      </c>
      <c r="AI8" s="23">
        <f t="shared" si="2"/>
        <v>5500</v>
      </c>
      <c r="AJ8" s="23">
        <f t="shared" si="2"/>
        <v>0</v>
      </c>
      <c r="AK8" s="23">
        <f t="shared" si="2"/>
        <v>0</v>
      </c>
      <c r="AL8" s="23">
        <f t="shared" si="2"/>
        <v>0</v>
      </c>
      <c r="AM8" s="23">
        <f t="shared" si="2"/>
        <v>2</v>
      </c>
      <c r="AN8" s="23">
        <f t="shared" si="2"/>
        <v>26</v>
      </c>
      <c r="AO8" s="23">
        <f t="shared" si="2"/>
        <v>7200</v>
      </c>
      <c r="AP8" s="23">
        <f t="shared" si="2"/>
        <v>2</v>
      </c>
      <c r="AQ8" s="23">
        <f t="shared" si="2"/>
        <v>32</v>
      </c>
      <c r="AR8" s="23">
        <f t="shared" si="2"/>
        <v>7800</v>
      </c>
      <c r="AS8" s="23">
        <f t="shared" si="2"/>
        <v>22</v>
      </c>
      <c r="AT8" s="23">
        <f>SUM(AT6:AT7)</f>
        <v>391</v>
      </c>
      <c r="AU8" s="23">
        <f>SUM(AU6:AU7)</f>
        <v>108700</v>
      </c>
      <c r="AV8" s="24">
        <f t="shared" si="2"/>
        <v>53000</v>
      </c>
    </row>
    <row r="9" spans="1:48" x14ac:dyDescent="0.25">
      <c r="AR9" t="s">
        <v>35</v>
      </c>
      <c r="AS9" t="s">
        <v>35</v>
      </c>
    </row>
  </sheetData>
  <mergeCells count="13">
    <mergeCell ref="D1:E1"/>
    <mergeCell ref="AP2:AR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8"/>
  <sheetViews>
    <sheetView view="pageBreakPreview" zoomScale="60" zoomScaleNormal="100" workbookViewId="0">
      <selection sqref="A1:XFD8"/>
    </sheetView>
  </sheetViews>
  <sheetFormatPr defaultRowHeight="15" x14ac:dyDescent="0.25"/>
  <sheetData>
    <row r="1" spans="1:48" s="1" customFormat="1" ht="38.25" customHeight="1" x14ac:dyDescent="0.25">
      <c r="A1" s="2" t="s">
        <v>44</v>
      </c>
      <c r="B1" s="3"/>
      <c r="C1" s="3"/>
      <c r="D1" s="34" t="s">
        <v>42</v>
      </c>
      <c r="E1" s="3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8" s="1" customFormat="1" ht="45" customHeight="1" x14ac:dyDescent="0.25">
      <c r="A2" s="2"/>
      <c r="B2" s="3"/>
      <c r="C2" s="3"/>
      <c r="D2" s="3"/>
      <c r="E2" s="3"/>
      <c r="F2" s="4"/>
      <c r="G2" s="5"/>
      <c r="H2" s="6"/>
      <c r="I2" s="35" t="s">
        <v>1</v>
      </c>
      <c r="J2" s="35"/>
      <c r="K2" s="35"/>
      <c r="L2" s="36" t="s">
        <v>2</v>
      </c>
      <c r="M2" s="36"/>
      <c r="N2" s="36"/>
      <c r="O2" s="33" t="s">
        <v>3</v>
      </c>
      <c r="P2" s="33"/>
      <c r="Q2" s="33"/>
      <c r="R2" s="33" t="s">
        <v>4</v>
      </c>
      <c r="S2" s="33"/>
      <c r="T2" s="33"/>
      <c r="U2" s="33" t="s">
        <v>5</v>
      </c>
      <c r="V2" s="33"/>
      <c r="W2" s="33"/>
      <c r="X2" s="33" t="s">
        <v>6</v>
      </c>
      <c r="Y2" s="33"/>
      <c r="Z2" s="33"/>
      <c r="AA2" s="33" t="s">
        <v>7</v>
      </c>
      <c r="AB2" s="33"/>
      <c r="AC2" s="33"/>
      <c r="AD2" s="33" t="s">
        <v>8</v>
      </c>
      <c r="AE2" s="33"/>
      <c r="AF2" s="33"/>
      <c r="AG2" s="33" t="s">
        <v>9</v>
      </c>
      <c r="AH2" s="33"/>
      <c r="AI2" s="33"/>
      <c r="AJ2" s="33" t="s">
        <v>10</v>
      </c>
      <c r="AK2" s="33"/>
      <c r="AL2" s="33"/>
      <c r="AM2" s="33" t="s">
        <v>11</v>
      </c>
      <c r="AN2" s="33"/>
      <c r="AO2" s="33"/>
      <c r="AP2" s="33" t="s">
        <v>12</v>
      </c>
      <c r="AQ2" s="33"/>
      <c r="AR2" s="33"/>
      <c r="AS2" s="26" t="s">
        <v>36</v>
      </c>
      <c r="AT2" s="26" t="s">
        <v>37</v>
      </c>
      <c r="AU2" s="26" t="s">
        <v>48</v>
      </c>
      <c r="AV2" s="27" t="s">
        <v>49</v>
      </c>
    </row>
    <row r="3" spans="1:48" s="1" customFormat="1" ht="200.25" customHeight="1" x14ac:dyDescent="0.25">
      <c r="A3" s="9" t="s">
        <v>15</v>
      </c>
      <c r="B3" s="10" t="s">
        <v>16</v>
      </c>
      <c r="C3" s="9" t="s">
        <v>17</v>
      </c>
      <c r="D3" s="9" t="s">
        <v>18</v>
      </c>
      <c r="E3" s="10" t="s">
        <v>19</v>
      </c>
      <c r="F3" s="10" t="s">
        <v>20</v>
      </c>
      <c r="G3" s="11" t="s">
        <v>21</v>
      </c>
      <c r="H3" s="11" t="s">
        <v>22</v>
      </c>
      <c r="I3" s="12" t="s">
        <v>23</v>
      </c>
      <c r="J3" s="12" t="s">
        <v>24</v>
      </c>
      <c r="K3" s="12" t="s">
        <v>25</v>
      </c>
      <c r="L3" s="13" t="s">
        <v>23</v>
      </c>
      <c r="M3" s="13" t="s">
        <v>24</v>
      </c>
      <c r="N3" s="13" t="s">
        <v>25</v>
      </c>
      <c r="O3" s="14" t="s">
        <v>23</v>
      </c>
      <c r="P3" s="14" t="s">
        <v>24</v>
      </c>
      <c r="Q3" s="14" t="s">
        <v>25</v>
      </c>
      <c r="R3" s="14" t="s">
        <v>23</v>
      </c>
      <c r="S3" s="14" t="s">
        <v>24</v>
      </c>
      <c r="T3" s="14" t="s">
        <v>25</v>
      </c>
      <c r="U3" s="14" t="s">
        <v>23</v>
      </c>
      <c r="V3" s="14" t="s">
        <v>24</v>
      </c>
      <c r="W3" s="14" t="s">
        <v>25</v>
      </c>
      <c r="X3" s="14" t="s">
        <v>23</v>
      </c>
      <c r="Y3" s="14" t="s">
        <v>24</v>
      </c>
      <c r="Z3" s="14" t="s">
        <v>25</v>
      </c>
      <c r="AA3" s="14" t="s">
        <v>23</v>
      </c>
      <c r="AB3" s="14" t="s">
        <v>24</v>
      </c>
      <c r="AC3" s="14" t="s">
        <v>25</v>
      </c>
      <c r="AD3" s="14" t="s">
        <v>23</v>
      </c>
      <c r="AE3" s="14" t="s">
        <v>24</v>
      </c>
      <c r="AF3" s="14" t="s">
        <v>25</v>
      </c>
      <c r="AG3" s="14" t="s">
        <v>23</v>
      </c>
      <c r="AH3" s="14" t="s">
        <v>24</v>
      </c>
      <c r="AI3" s="14" t="s">
        <v>25</v>
      </c>
      <c r="AJ3" s="14" t="s">
        <v>23</v>
      </c>
      <c r="AK3" s="14" t="s">
        <v>24</v>
      </c>
      <c r="AL3" s="14" t="s">
        <v>25</v>
      </c>
      <c r="AM3" s="14" t="s">
        <v>23</v>
      </c>
      <c r="AN3" s="14" t="s">
        <v>24</v>
      </c>
      <c r="AO3" s="14" t="s">
        <v>25</v>
      </c>
      <c r="AP3" s="14" t="s">
        <v>23</v>
      </c>
      <c r="AQ3" s="14" t="s">
        <v>24</v>
      </c>
      <c r="AR3" s="14" t="s">
        <v>25</v>
      </c>
      <c r="AS3" s="7"/>
      <c r="AT3" s="7"/>
      <c r="AU3" s="7"/>
      <c r="AV3" s="8"/>
    </row>
    <row r="4" spans="1:48" s="1" customFormat="1" ht="15.75" customHeight="1" x14ac:dyDescent="0.25">
      <c r="A4" s="9"/>
      <c r="B4" s="10"/>
      <c r="C4" s="9"/>
      <c r="D4" s="9"/>
      <c r="E4" s="10"/>
      <c r="F4" s="10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7"/>
      <c r="AT4" s="7"/>
      <c r="AU4" s="7"/>
      <c r="AV4" s="8"/>
    </row>
    <row r="5" spans="1:48" s="1" customFormat="1" ht="14.25" customHeight="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15</v>
      </c>
      <c r="S5" s="9">
        <v>16</v>
      </c>
      <c r="T5" s="9">
        <v>17</v>
      </c>
      <c r="U5" s="9">
        <v>15</v>
      </c>
      <c r="V5" s="9">
        <v>16</v>
      </c>
      <c r="W5" s="9">
        <v>17</v>
      </c>
      <c r="X5" s="9">
        <v>15</v>
      </c>
      <c r="Y5" s="9">
        <v>16</v>
      </c>
      <c r="Z5" s="9">
        <v>17</v>
      </c>
      <c r="AA5" s="9">
        <v>15</v>
      </c>
      <c r="AB5" s="9">
        <v>16</v>
      </c>
      <c r="AC5" s="9">
        <v>17</v>
      </c>
      <c r="AD5" s="9">
        <v>15</v>
      </c>
      <c r="AE5" s="9">
        <v>16</v>
      </c>
      <c r="AF5" s="9">
        <v>17</v>
      </c>
      <c r="AG5" s="9">
        <v>15</v>
      </c>
      <c r="AH5" s="9">
        <v>16</v>
      </c>
      <c r="AI5" s="9">
        <v>17</v>
      </c>
      <c r="AJ5" s="9">
        <v>15</v>
      </c>
      <c r="AK5" s="9">
        <v>16</v>
      </c>
      <c r="AL5" s="9">
        <v>17</v>
      </c>
      <c r="AM5" s="9">
        <v>15</v>
      </c>
      <c r="AN5" s="9">
        <v>16</v>
      </c>
      <c r="AO5" s="9">
        <v>17</v>
      </c>
      <c r="AP5" s="9">
        <v>15</v>
      </c>
      <c r="AQ5" s="9">
        <v>16</v>
      </c>
      <c r="AR5" s="9">
        <v>17</v>
      </c>
      <c r="AS5" s="7"/>
      <c r="AT5" s="7"/>
      <c r="AU5" s="7"/>
      <c r="AV5" s="8"/>
    </row>
    <row r="6" spans="1:48" s="16" customFormat="1" ht="96" customHeight="1" x14ac:dyDescent="0.25">
      <c r="A6" s="17" t="s">
        <v>26</v>
      </c>
      <c r="B6" s="17" t="s">
        <v>27</v>
      </c>
      <c r="C6" s="18" t="s">
        <v>28</v>
      </c>
      <c r="D6" s="31" t="s">
        <v>29</v>
      </c>
      <c r="E6" s="30" t="s">
        <v>47</v>
      </c>
      <c r="F6" s="28" t="s">
        <v>45</v>
      </c>
      <c r="G6" s="19">
        <v>1</v>
      </c>
      <c r="H6" s="19">
        <v>1</v>
      </c>
      <c r="I6" s="19">
        <v>1</v>
      </c>
      <c r="J6" s="19">
        <v>32</v>
      </c>
      <c r="K6" s="19">
        <v>9600</v>
      </c>
      <c r="L6" s="19">
        <v>1</v>
      </c>
      <c r="M6" s="19">
        <v>26</v>
      </c>
      <c r="N6" s="19">
        <v>7800</v>
      </c>
      <c r="O6" s="32">
        <v>1</v>
      </c>
      <c r="P6" s="32">
        <v>24</v>
      </c>
      <c r="Q6" s="32">
        <v>7200</v>
      </c>
      <c r="R6" s="19">
        <v>1</v>
      </c>
      <c r="S6" s="19">
        <v>46</v>
      </c>
      <c r="T6" s="19">
        <v>13800</v>
      </c>
      <c r="U6" s="19">
        <v>0</v>
      </c>
      <c r="V6" s="19">
        <v>0</v>
      </c>
      <c r="W6" s="19">
        <v>0</v>
      </c>
      <c r="X6" s="19">
        <v>1</v>
      </c>
      <c r="Y6" s="19">
        <v>11</v>
      </c>
      <c r="Z6" s="19">
        <v>3300</v>
      </c>
      <c r="AA6" s="19">
        <v>1</v>
      </c>
      <c r="AB6" s="19">
        <v>26</v>
      </c>
      <c r="AC6" s="19">
        <v>7800</v>
      </c>
      <c r="AD6" s="19">
        <v>1</v>
      </c>
      <c r="AE6" s="19">
        <v>26</v>
      </c>
      <c r="AF6" s="19">
        <v>7800</v>
      </c>
      <c r="AG6" s="19">
        <v>0</v>
      </c>
      <c r="AH6" s="19">
        <v>0</v>
      </c>
      <c r="AI6" s="19">
        <v>0</v>
      </c>
      <c r="AJ6" s="19">
        <v>1</v>
      </c>
      <c r="AK6" s="19">
        <v>13</v>
      </c>
      <c r="AL6" s="19">
        <v>3900</v>
      </c>
      <c r="AM6" s="19">
        <v>1</v>
      </c>
      <c r="AN6" s="19">
        <v>2</v>
      </c>
      <c r="AO6" s="19">
        <v>600</v>
      </c>
      <c r="AP6" s="19">
        <v>0</v>
      </c>
      <c r="AQ6" s="19">
        <v>0</v>
      </c>
      <c r="AR6" s="19">
        <v>0</v>
      </c>
      <c r="AS6" s="21">
        <f t="shared" ref="AS6:AU7" si="0">I6+L6+O6+R6+U6+X6+AA6+AD6+AG6+AJ6+AM6+AP6</f>
        <v>9</v>
      </c>
      <c r="AT6" s="21">
        <f t="shared" si="0"/>
        <v>206</v>
      </c>
      <c r="AU6" s="21">
        <f t="shared" si="0"/>
        <v>61800</v>
      </c>
      <c r="AV6" s="22">
        <v>30000</v>
      </c>
    </row>
    <row r="7" spans="1:48" s="16" customFormat="1" ht="90" customHeight="1" x14ac:dyDescent="0.25">
      <c r="A7" s="17" t="s">
        <v>32</v>
      </c>
      <c r="B7" s="17" t="s">
        <v>27</v>
      </c>
      <c r="C7" s="18" t="s">
        <v>28</v>
      </c>
      <c r="D7" s="31" t="s">
        <v>33</v>
      </c>
      <c r="E7" s="29" t="s">
        <v>46</v>
      </c>
      <c r="F7" s="20" t="s">
        <v>35</v>
      </c>
      <c r="G7" s="19">
        <v>1</v>
      </c>
      <c r="H7" s="19">
        <v>1</v>
      </c>
      <c r="I7" s="19">
        <v>1</v>
      </c>
      <c r="J7" s="19">
        <v>5</v>
      </c>
      <c r="K7" s="19">
        <v>1250</v>
      </c>
      <c r="L7" s="19">
        <v>1</v>
      </c>
      <c r="M7" s="19">
        <v>8</v>
      </c>
      <c r="N7" s="19">
        <v>2400</v>
      </c>
      <c r="O7" s="19">
        <v>1</v>
      </c>
      <c r="P7" s="19">
        <v>2</v>
      </c>
      <c r="Q7" s="19">
        <v>600</v>
      </c>
      <c r="R7" s="19">
        <v>1</v>
      </c>
      <c r="S7" s="19">
        <v>6</v>
      </c>
      <c r="T7" s="19">
        <v>1800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1</v>
      </c>
      <c r="AB7" s="19">
        <v>5</v>
      </c>
      <c r="AC7" s="19">
        <v>1500</v>
      </c>
      <c r="AD7" s="19">
        <v>1</v>
      </c>
      <c r="AE7" s="19">
        <v>9</v>
      </c>
      <c r="AF7" s="19">
        <v>2700</v>
      </c>
      <c r="AG7" s="19">
        <v>0</v>
      </c>
      <c r="AH7" s="19">
        <v>0</v>
      </c>
      <c r="AI7" s="19">
        <v>0</v>
      </c>
      <c r="AJ7" s="19">
        <v>0</v>
      </c>
      <c r="AK7" s="19">
        <v>0</v>
      </c>
      <c r="AL7" s="19">
        <v>0</v>
      </c>
      <c r="AM7" s="19"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21">
        <f t="shared" si="0"/>
        <v>6</v>
      </c>
      <c r="AT7" s="21">
        <f t="shared" si="0"/>
        <v>35</v>
      </c>
      <c r="AU7" s="21">
        <f t="shared" si="0"/>
        <v>10250</v>
      </c>
      <c r="AV7" s="22">
        <v>23000</v>
      </c>
    </row>
    <row r="8" spans="1:48" x14ac:dyDescent="0.25">
      <c r="A8" s="23"/>
      <c r="B8" s="23"/>
      <c r="C8" s="23"/>
      <c r="D8" s="23"/>
      <c r="E8" s="23"/>
      <c r="F8" s="23"/>
      <c r="G8" s="23"/>
      <c r="H8" s="23"/>
      <c r="I8" s="23">
        <f t="shared" ref="I8:T8" si="1">SUM(I6:I7)</f>
        <v>2</v>
      </c>
      <c r="J8" s="23">
        <f t="shared" si="1"/>
        <v>37</v>
      </c>
      <c r="K8" s="23">
        <f t="shared" si="1"/>
        <v>10850</v>
      </c>
      <c r="L8" s="23">
        <f t="shared" si="1"/>
        <v>2</v>
      </c>
      <c r="M8" s="23">
        <f t="shared" si="1"/>
        <v>34</v>
      </c>
      <c r="N8" s="23">
        <f t="shared" si="1"/>
        <v>10200</v>
      </c>
      <c r="O8" s="23">
        <f t="shared" si="1"/>
        <v>2</v>
      </c>
      <c r="P8" s="23">
        <f t="shared" si="1"/>
        <v>26</v>
      </c>
      <c r="Q8" s="23">
        <f t="shared" si="1"/>
        <v>7800</v>
      </c>
      <c r="R8" s="23">
        <f t="shared" si="1"/>
        <v>2</v>
      </c>
      <c r="S8" s="23">
        <f t="shared" si="1"/>
        <v>52</v>
      </c>
      <c r="T8" s="23">
        <f t="shared" si="1"/>
        <v>15600</v>
      </c>
      <c r="U8" s="23">
        <f>U6+U7</f>
        <v>0</v>
      </c>
      <c r="V8" s="23">
        <f>V6+V7</f>
        <v>0</v>
      </c>
      <c r="W8" s="23">
        <f>W6+W7</f>
        <v>0</v>
      </c>
      <c r="X8" s="23">
        <f t="shared" ref="X8:AV8" si="2">SUM(X6:X7)</f>
        <v>1</v>
      </c>
      <c r="Y8" s="23">
        <f t="shared" si="2"/>
        <v>11</v>
      </c>
      <c r="Z8" s="23">
        <f t="shared" si="2"/>
        <v>3300</v>
      </c>
      <c r="AA8" s="23">
        <f t="shared" si="2"/>
        <v>2</v>
      </c>
      <c r="AB8" s="23">
        <f t="shared" si="2"/>
        <v>31</v>
      </c>
      <c r="AC8" s="23">
        <f t="shared" si="2"/>
        <v>9300</v>
      </c>
      <c r="AD8" s="23">
        <f t="shared" si="2"/>
        <v>2</v>
      </c>
      <c r="AE8" s="23">
        <f t="shared" si="2"/>
        <v>35</v>
      </c>
      <c r="AF8" s="23">
        <f t="shared" si="2"/>
        <v>10500</v>
      </c>
      <c r="AG8" s="23">
        <f t="shared" si="2"/>
        <v>0</v>
      </c>
      <c r="AH8" s="23">
        <f t="shared" si="2"/>
        <v>0</v>
      </c>
      <c r="AI8" s="23">
        <f t="shared" si="2"/>
        <v>0</v>
      </c>
      <c r="AJ8" s="23">
        <f t="shared" si="2"/>
        <v>1</v>
      </c>
      <c r="AK8" s="23">
        <f t="shared" si="2"/>
        <v>13</v>
      </c>
      <c r="AL8" s="23">
        <f t="shared" si="2"/>
        <v>3900</v>
      </c>
      <c r="AM8" s="23">
        <f t="shared" si="2"/>
        <v>1</v>
      </c>
      <c r="AN8" s="23">
        <f t="shared" si="2"/>
        <v>2</v>
      </c>
      <c r="AO8" s="23">
        <f t="shared" si="2"/>
        <v>600</v>
      </c>
      <c r="AP8" s="23">
        <f t="shared" si="2"/>
        <v>0</v>
      </c>
      <c r="AQ8" s="23">
        <f t="shared" si="2"/>
        <v>0</v>
      </c>
      <c r="AR8" s="23">
        <f t="shared" si="2"/>
        <v>0</v>
      </c>
      <c r="AS8" s="23">
        <f t="shared" si="2"/>
        <v>15</v>
      </c>
      <c r="AT8" s="23">
        <f>SUM(AT6:AT7)</f>
        <v>241</v>
      </c>
      <c r="AU8" s="23">
        <f>SUM(AU6:AU7)</f>
        <v>72050</v>
      </c>
      <c r="AV8" s="24">
        <f t="shared" si="2"/>
        <v>53000</v>
      </c>
    </row>
  </sheetData>
  <mergeCells count="13">
    <mergeCell ref="AP2:AR2"/>
    <mergeCell ref="X2:Z2"/>
    <mergeCell ref="AA2:AC2"/>
    <mergeCell ref="AD2:AF2"/>
    <mergeCell ref="AG2:AI2"/>
    <mergeCell ref="AJ2:AL2"/>
    <mergeCell ref="AM2:AO2"/>
    <mergeCell ref="U2:W2"/>
    <mergeCell ref="D1:E1"/>
    <mergeCell ref="I2:K2"/>
    <mergeCell ref="L2:N2"/>
    <mergeCell ref="O2:Q2"/>
    <mergeCell ref="R2:T2"/>
  </mergeCells>
  <pageMargins left="0.7" right="0.7" top="0.75" bottom="0.75" header="0.3" footer="0.3"/>
  <pageSetup paperSize="9" scale="84" orientation="landscape" r:id="rId1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A5F65-1717-4AFC-BBCF-B615105CC4A0}">
  <dimension ref="A1:AV8"/>
  <sheetViews>
    <sheetView tabSelected="1" topLeftCell="X1" workbookViewId="0">
      <selection activeCell="Y7" sqref="Y7"/>
    </sheetView>
  </sheetViews>
  <sheetFormatPr defaultRowHeight="15" x14ac:dyDescent="0.25"/>
  <sheetData>
    <row r="1" spans="1:48" s="1" customFormat="1" ht="38.25" customHeight="1" x14ac:dyDescent="0.25">
      <c r="A1" s="2" t="s">
        <v>44</v>
      </c>
      <c r="B1" s="3"/>
      <c r="C1" s="3"/>
      <c r="D1" s="34" t="s">
        <v>42</v>
      </c>
      <c r="E1" s="3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8" s="1" customFormat="1" ht="45" customHeight="1" x14ac:dyDescent="0.25">
      <c r="A2" s="2"/>
      <c r="B2" s="3"/>
      <c r="C2" s="3"/>
      <c r="D2" s="3"/>
      <c r="E2" s="3"/>
      <c r="F2" s="4"/>
      <c r="G2" s="5"/>
      <c r="H2" s="6"/>
      <c r="I2" s="35" t="s">
        <v>1</v>
      </c>
      <c r="J2" s="35"/>
      <c r="K2" s="35"/>
      <c r="L2" s="36" t="s">
        <v>2</v>
      </c>
      <c r="M2" s="36"/>
      <c r="N2" s="36"/>
      <c r="O2" s="33" t="s">
        <v>3</v>
      </c>
      <c r="P2" s="33"/>
      <c r="Q2" s="33"/>
      <c r="R2" s="33" t="s">
        <v>4</v>
      </c>
      <c r="S2" s="33"/>
      <c r="T2" s="33"/>
      <c r="U2" s="33" t="s">
        <v>5</v>
      </c>
      <c r="V2" s="33"/>
      <c r="W2" s="33"/>
      <c r="X2" s="33" t="s">
        <v>6</v>
      </c>
      <c r="Y2" s="33"/>
      <c r="Z2" s="33"/>
      <c r="AA2" s="33" t="s">
        <v>7</v>
      </c>
      <c r="AB2" s="33"/>
      <c r="AC2" s="33"/>
      <c r="AD2" s="33" t="s">
        <v>8</v>
      </c>
      <c r="AE2" s="33"/>
      <c r="AF2" s="33"/>
      <c r="AG2" s="33" t="s">
        <v>9</v>
      </c>
      <c r="AH2" s="33"/>
      <c r="AI2" s="33"/>
      <c r="AJ2" s="33" t="s">
        <v>10</v>
      </c>
      <c r="AK2" s="33"/>
      <c r="AL2" s="33"/>
      <c r="AM2" s="33" t="s">
        <v>11</v>
      </c>
      <c r="AN2" s="33"/>
      <c r="AO2" s="33"/>
      <c r="AP2" s="33" t="s">
        <v>12</v>
      </c>
      <c r="AQ2" s="33"/>
      <c r="AR2" s="33"/>
      <c r="AS2" s="26" t="s">
        <v>36</v>
      </c>
      <c r="AT2" s="26" t="s">
        <v>37</v>
      </c>
      <c r="AU2" s="26" t="s">
        <v>50</v>
      </c>
      <c r="AV2" s="27" t="s">
        <v>51</v>
      </c>
    </row>
    <row r="3" spans="1:48" s="1" customFormat="1" ht="207" customHeight="1" x14ac:dyDescent="0.25">
      <c r="A3" s="9" t="s">
        <v>15</v>
      </c>
      <c r="B3" s="10" t="s">
        <v>16</v>
      </c>
      <c r="C3" s="9" t="s">
        <v>17</v>
      </c>
      <c r="D3" s="9" t="s">
        <v>18</v>
      </c>
      <c r="E3" s="10" t="s">
        <v>19</v>
      </c>
      <c r="F3" s="10" t="s">
        <v>20</v>
      </c>
      <c r="G3" s="11" t="s">
        <v>21</v>
      </c>
      <c r="H3" s="11" t="s">
        <v>22</v>
      </c>
      <c r="I3" s="12" t="s">
        <v>23</v>
      </c>
      <c r="J3" s="12" t="s">
        <v>24</v>
      </c>
      <c r="K3" s="12" t="s">
        <v>25</v>
      </c>
      <c r="L3" s="13" t="s">
        <v>23</v>
      </c>
      <c r="M3" s="13" t="s">
        <v>24</v>
      </c>
      <c r="N3" s="13" t="s">
        <v>25</v>
      </c>
      <c r="O3" s="14" t="s">
        <v>23</v>
      </c>
      <c r="P3" s="14" t="s">
        <v>24</v>
      </c>
      <c r="Q3" s="14" t="s">
        <v>25</v>
      </c>
      <c r="R3" s="14" t="s">
        <v>23</v>
      </c>
      <c r="S3" s="14" t="s">
        <v>24</v>
      </c>
      <c r="T3" s="14" t="s">
        <v>25</v>
      </c>
      <c r="U3" s="14" t="s">
        <v>23</v>
      </c>
      <c r="V3" s="14" t="s">
        <v>24</v>
      </c>
      <c r="W3" s="14" t="s">
        <v>25</v>
      </c>
      <c r="X3" s="14" t="s">
        <v>23</v>
      </c>
      <c r="Y3" s="14" t="s">
        <v>24</v>
      </c>
      <c r="Z3" s="14" t="s">
        <v>25</v>
      </c>
      <c r="AA3" s="14" t="s">
        <v>23</v>
      </c>
      <c r="AB3" s="14" t="s">
        <v>24</v>
      </c>
      <c r="AC3" s="14" t="s">
        <v>25</v>
      </c>
      <c r="AD3" s="14" t="s">
        <v>23</v>
      </c>
      <c r="AE3" s="14" t="s">
        <v>24</v>
      </c>
      <c r="AF3" s="14" t="s">
        <v>25</v>
      </c>
      <c r="AG3" s="14" t="s">
        <v>23</v>
      </c>
      <c r="AH3" s="14" t="s">
        <v>24</v>
      </c>
      <c r="AI3" s="14" t="s">
        <v>25</v>
      </c>
      <c r="AJ3" s="14" t="s">
        <v>23</v>
      </c>
      <c r="AK3" s="14" t="s">
        <v>24</v>
      </c>
      <c r="AL3" s="14" t="s">
        <v>25</v>
      </c>
      <c r="AM3" s="14" t="s">
        <v>23</v>
      </c>
      <c r="AN3" s="14" t="s">
        <v>24</v>
      </c>
      <c r="AO3" s="14" t="s">
        <v>25</v>
      </c>
      <c r="AP3" s="14" t="s">
        <v>23</v>
      </c>
      <c r="AQ3" s="14" t="s">
        <v>24</v>
      </c>
      <c r="AR3" s="14" t="s">
        <v>25</v>
      </c>
      <c r="AS3" s="7"/>
      <c r="AT3" s="7"/>
      <c r="AU3" s="7"/>
      <c r="AV3" s="8"/>
    </row>
    <row r="4" spans="1:48" s="1" customFormat="1" ht="15.75" customHeight="1" x14ac:dyDescent="0.25">
      <c r="A4" s="9"/>
      <c r="B4" s="10"/>
      <c r="C4" s="9"/>
      <c r="D4" s="9"/>
      <c r="E4" s="10"/>
      <c r="F4" s="10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7"/>
      <c r="AT4" s="7"/>
      <c r="AU4" s="7"/>
      <c r="AV4" s="8"/>
    </row>
    <row r="5" spans="1:48" s="1" customFormat="1" ht="14.25" customHeight="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15</v>
      </c>
      <c r="S5" s="9">
        <v>16</v>
      </c>
      <c r="T5" s="9">
        <v>17</v>
      </c>
      <c r="U5" s="9">
        <v>15</v>
      </c>
      <c r="V5" s="9">
        <v>16</v>
      </c>
      <c r="W5" s="9">
        <v>17</v>
      </c>
      <c r="X5" s="9">
        <v>15</v>
      </c>
      <c r="Y5" s="9">
        <v>16</v>
      </c>
      <c r="Z5" s="9">
        <v>17</v>
      </c>
      <c r="AA5" s="9">
        <v>15</v>
      </c>
      <c r="AB5" s="9">
        <v>16</v>
      </c>
      <c r="AC5" s="9">
        <v>17</v>
      </c>
      <c r="AD5" s="9">
        <v>15</v>
      </c>
      <c r="AE5" s="9">
        <v>16</v>
      </c>
      <c r="AF5" s="9">
        <v>17</v>
      </c>
      <c r="AG5" s="9">
        <v>15</v>
      </c>
      <c r="AH5" s="9">
        <v>16</v>
      </c>
      <c r="AI5" s="9">
        <v>17</v>
      </c>
      <c r="AJ5" s="9">
        <v>15</v>
      </c>
      <c r="AK5" s="9">
        <v>16</v>
      </c>
      <c r="AL5" s="9">
        <v>17</v>
      </c>
      <c r="AM5" s="9">
        <v>15</v>
      </c>
      <c r="AN5" s="9">
        <v>16</v>
      </c>
      <c r="AO5" s="9">
        <v>17</v>
      </c>
      <c r="AP5" s="9">
        <v>15</v>
      </c>
      <c r="AQ5" s="9">
        <v>16</v>
      </c>
      <c r="AR5" s="9">
        <v>17</v>
      </c>
      <c r="AS5" s="7"/>
      <c r="AT5" s="7"/>
      <c r="AU5" s="7"/>
      <c r="AV5" s="8"/>
    </row>
    <row r="6" spans="1:48" s="16" customFormat="1" ht="96" customHeight="1" x14ac:dyDescent="0.25">
      <c r="A6" s="17" t="s">
        <v>26</v>
      </c>
      <c r="B6" s="17" t="s">
        <v>27</v>
      </c>
      <c r="C6" s="18" t="s">
        <v>28</v>
      </c>
      <c r="D6" s="31" t="s">
        <v>29</v>
      </c>
      <c r="E6" s="30" t="s">
        <v>47</v>
      </c>
      <c r="F6" s="28" t="s">
        <v>45</v>
      </c>
      <c r="G6" s="19">
        <v>1</v>
      </c>
      <c r="H6" s="19">
        <v>1</v>
      </c>
      <c r="I6" s="19">
        <v>1</v>
      </c>
      <c r="J6" s="19">
        <v>11</v>
      </c>
      <c r="K6" s="19">
        <v>3300</v>
      </c>
      <c r="L6" s="19">
        <v>1</v>
      </c>
      <c r="M6" s="19">
        <v>5</v>
      </c>
      <c r="N6" s="19">
        <v>1500</v>
      </c>
      <c r="O6" s="32">
        <v>1</v>
      </c>
      <c r="P6" s="32">
        <v>10</v>
      </c>
      <c r="Q6" s="32">
        <v>3000</v>
      </c>
      <c r="R6" s="19">
        <v>1</v>
      </c>
      <c r="S6" s="19">
        <v>11</v>
      </c>
      <c r="T6" s="19">
        <v>3300</v>
      </c>
      <c r="U6" s="19">
        <v>1</v>
      </c>
      <c r="V6" s="19">
        <v>8</v>
      </c>
      <c r="W6" s="19">
        <v>2400</v>
      </c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21">
        <f t="shared" ref="AS6:AU7" si="0">I6+L6+O6+R6+U6+X6+AA6+AD6+AG6+AJ6+AM6+AP6</f>
        <v>5</v>
      </c>
      <c r="AT6" s="21">
        <f t="shared" si="0"/>
        <v>45</v>
      </c>
      <c r="AU6" s="21">
        <f t="shared" si="0"/>
        <v>13500</v>
      </c>
      <c r="AV6" s="22">
        <v>35000</v>
      </c>
    </row>
    <row r="7" spans="1:48" s="16" customFormat="1" ht="90" customHeight="1" x14ac:dyDescent="0.25">
      <c r="A7" s="17" t="s">
        <v>32</v>
      </c>
      <c r="B7" s="17" t="s">
        <v>27</v>
      </c>
      <c r="C7" s="18" t="s">
        <v>28</v>
      </c>
      <c r="D7" s="31" t="s">
        <v>33</v>
      </c>
      <c r="E7" s="29" t="s">
        <v>46</v>
      </c>
      <c r="F7" s="20" t="s">
        <v>35</v>
      </c>
      <c r="G7" s="19">
        <v>1</v>
      </c>
      <c r="H7" s="19">
        <v>1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1</v>
      </c>
      <c r="P7" s="19">
        <v>2</v>
      </c>
      <c r="Q7" s="19">
        <v>600</v>
      </c>
      <c r="R7" s="19">
        <v>1</v>
      </c>
      <c r="S7" s="19">
        <v>2</v>
      </c>
      <c r="T7" s="19">
        <v>600</v>
      </c>
      <c r="U7" s="19">
        <v>0</v>
      </c>
      <c r="V7" s="19">
        <v>0</v>
      </c>
      <c r="W7" s="19">
        <v>0</v>
      </c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21">
        <f t="shared" si="0"/>
        <v>2</v>
      </c>
      <c r="AT7" s="21">
        <f t="shared" si="0"/>
        <v>4</v>
      </c>
      <c r="AU7" s="21">
        <f t="shared" si="0"/>
        <v>1200</v>
      </c>
      <c r="AV7" s="22">
        <v>25000</v>
      </c>
    </row>
    <row r="8" spans="1:48" x14ac:dyDescent="0.25">
      <c r="A8" s="23"/>
      <c r="B8" s="23"/>
      <c r="C8" s="23"/>
      <c r="D8" s="23"/>
      <c r="E8" s="23"/>
      <c r="F8" s="23"/>
      <c r="G8" s="23"/>
      <c r="H8" s="23"/>
      <c r="I8" s="23">
        <f t="shared" ref="I8:T8" si="1">SUM(I6:I7)</f>
        <v>1</v>
      </c>
      <c r="J8" s="23">
        <f t="shared" si="1"/>
        <v>11</v>
      </c>
      <c r="K8" s="23">
        <f t="shared" si="1"/>
        <v>3300</v>
      </c>
      <c r="L8" s="23">
        <f t="shared" si="1"/>
        <v>1</v>
      </c>
      <c r="M8" s="23">
        <f t="shared" si="1"/>
        <v>5</v>
      </c>
      <c r="N8" s="23">
        <f t="shared" si="1"/>
        <v>1500</v>
      </c>
      <c r="O8" s="23">
        <f t="shared" si="1"/>
        <v>2</v>
      </c>
      <c r="P8" s="23">
        <f t="shared" si="1"/>
        <v>12</v>
      </c>
      <c r="Q8" s="23">
        <f t="shared" si="1"/>
        <v>3600</v>
      </c>
      <c r="R8" s="23">
        <f t="shared" si="1"/>
        <v>2</v>
      </c>
      <c r="S8" s="23">
        <f t="shared" si="1"/>
        <v>13</v>
      </c>
      <c r="T8" s="23">
        <f t="shared" si="1"/>
        <v>3900</v>
      </c>
      <c r="U8" s="23">
        <f>U6+U7</f>
        <v>1</v>
      </c>
      <c r="V8" s="23">
        <f>V6+V7</f>
        <v>8</v>
      </c>
      <c r="W8" s="23">
        <f>W6+W7</f>
        <v>2400</v>
      </c>
      <c r="X8" s="23">
        <f t="shared" ref="X8:AV8" si="2">SUM(X6:X7)</f>
        <v>0</v>
      </c>
      <c r="Y8" s="23">
        <f t="shared" si="2"/>
        <v>0</v>
      </c>
      <c r="Z8" s="23">
        <f t="shared" si="2"/>
        <v>0</v>
      </c>
      <c r="AA8" s="23">
        <f t="shared" si="2"/>
        <v>0</v>
      </c>
      <c r="AB8" s="23">
        <f t="shared" si="2"/>
        <v>0</v>
      </c>
      <c r="AC8" s="23">
        <f t="shared" si="2"/>
        <v>0</v>
      </c>
      <c r="AD8" s="23">
        <f t="shared" si="2"/>
        <v>0</v>
      </c>
      <c r="AE8" s="23">
        <f t="shared" si="2"/>
        <v>0</v>
      </c>
      <c r="AF8" s="23">
        <f t="shared" si="2"/>
        <v>0</v>
      </c>
      <c r="AG8" s="23">
        <f t="shared" si="2"/>
        <v>0</v>
      </c>
      <c r="AH8" s="23">
        <f t="shared" si="2"/>
        <v>0</v>
      </c>
      <c r="AI8" s="23">
        <f t="shared" si="2"/>
        <v>0</v>
      </c>
      <c r="AJ8" s="23">
        <f t="shared" si="2"/>
        <v>0</v>
      </c>
      <c r="AK8" s="23">
        <f t="shared" si="2"/>
        <v>0</v>
      </c>
      <c r="AL8" s="23">
        <f t="shared" si="2"/>
        <v>0</v>
      </c>
      <c r="AM8" s="23">
        <f t="shared" si="2"/>
        <v>0</v>
      </c>
      <c r="AN8" s="23">
        <f t="shared" si="2"/>
        <v>0</v>
      </c>
      <c r="AO8" s="23">
        <f t="shared" si="2"/>
        <v>0</v>
      </c>
      <c r="AP8" s="23">
        <f t="shared" si="2"/>
        <v>0</v>
      </c>
      <c r="AQ8" s="23">
        <f t="shared" si="2"/>
        <v>0</v>
      </c>
      <c r="AR8" s="23">
        <f t="shared" si="2"/>
        <v>0</v>
      </c>
      <c r="AS8" s="23">
        <f t="shared" si="2"/>
        <v>7</v>
      </c>
      <c r="AT8" s="23">
        <f>SUM(AT6:AT7)</f>
        <v>49</v>
      </c>
      <c r="AU8" s="23">
        <f>SUM(AU6:AU7)</f>
        <v>14700</v>
      </c>
      <c r="AV8" s="24">
        <f t="shared" si="2"/>
        <v>60000</v>
      </c>
    </row>
  </sheetData>
  <mergeCells count="13">
    <mergeCell ref="AP2:AR2"/>
    <mergeCell ref="X2:Z2"/>
    <mergeCell ref="AA2:AC2"/>
    <mergeCell ref="AD2:AF2"/>
    <mergeCell ref="AG2:AI2"/>
    <mergeCell ref="AJ2:AL2"/>
    <mergeCell ref="AM2:AO2"/>
    <mergeCell ref="U2:W2"/>
    <mergeCell ref="D1:E1"/>
    <mergeCell ref="I2:K2"/>
    <mergeCell ref="L2:N2"/>
    <mergeCell ref="O2:Q2"/>
    <mergeCell ref="R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3</cp:revision>
  <cp:lastPrinted>2025-12-07T05:18:46Z</cp:lastPrinted>
  <dcterms:created xsi:type="dcterms:W3CDTF">2022-04-15T01:06:57Z</dcterms:created>
  <dcterms:modified xsi:type="dcterms:W3CDTF">2026-05-27T01:04:24Z</dcterms:modified>
</cp:coreProperties>
</file>