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olol\Downloads\"/>
    </mc:Choice>
  </mc:AlternateContent>
  <xr:revisionPtr revIDLastSave="0" documentId="13_ncr:1_{61D04379-9C7F-4C12-9198-64A2541E74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отчета 2024" sheetId="5" r:id="rId1"/>
    <sheet name="Формирования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3" l="1"/>
  <c r="P6" i="3" s="1"/>
  <c r="F6" i="3" s="1"/>
  <c r="W6" i="3"/>
  <c r="Q6" i="3" s="1"/>
  <c r="G6" i="3" s="1"/>
  <c r="V7" i="3"/>
  <c r="P7" i="3" s="1"/>
  <c r="F7" i="3" s="1"/>
  <c r="W7" i="3"/>
  <c r="Q7" i="3" s="1"/>
  <c r="G7" i="3" s="1"/>
  <c r="V8" i="3"/>
  <c r="P8" i="3" s="1"/>
  <c r="F8" i="3" s="1"/>
  <c r="W8" i="3"/>
  <c r="Q8" i="3" s="1"/>
  <c r="G8" i="3" s="1"/>
  <c r="V9" i="3"/>
  <c r="P9" i="3" s="1"/>
  <c r="F9" i="3" s="1"/>
  <c r="W9" i="3"/>
  <c r="Q9" i="3" s="1"/>
  <c r="G9" i="3" s="1"/>
  <c r="G10" i="3"/>
  <c r="V10" i="3"/>
  <c r="P10" i="3" s="1"/>
  <c r="F10" i="3" s="1"/>
  <c r="W10" i="3"/>
  <c r="Q10" i="3" s="1"/>
  <c r="V11" i="3"/>
  <c r="P11" i="3" s="1"/>
  <c r="F11" i="3" s="1"/>
  <c r="W11" i="3"/>
  <c r="Q11" i="3" s="1"/>
  <c r="G11" i="3" s="1"/>
  <c r="V12" i="3"/>
  <c r="P12" i="3" s="1"/>
  <c r="F12" i="3" s="1"/>
  <c r="W12" i="3"/>
  <c r="Q12" i="3" s="1"/>
  <c r="G12" i="3" s="1"/>
  <c r="V13" i="3"/>
  <c r="P13" i="3" s="1"/>
  <c r="F13" i="3" s="1"/>
  <c r="W13" i="3"/>
  <c r="Q13" i="3" s="1"/>
  <c r="G13" i="3" s="1"/>
  <c r="V14" i="3"/>
  <c r="P14" i="3" s="1"/>
  <c r="F14" i="3" s="1"/>
  <c r="W14" i="3"/>
  <c r="Q14" i="3" s="1"/>
  <c r="G14" i="3" s="1"/>
  <c r="V15" i="3"/>
  <c r="P15" i="3" s="1"/>
  <c r="F15" i="3" s="1"/>
  <c r="W15" i="3"/>
  <c r="Q15" i="3" s="1"/>
  <c r="G15" i="3" s="1"/>
  <c r="V16" i="3"/>
  <c r="P16" i="3" s="1"/>
  <c r="F16" i="3" s="1"/>
  <c r="W16" i="3"/>
  <c r="Q16" i="3" s="1"/>
  <c r="G16" i="3" s="1"/>
  <c r="V17" i="3"/>
  <c r="P17" i="3" s="1"/>
  <c r="F17" i="3" s="1"/>
  <c r="W17" i="3"/>
  <c r="Q17" i="3" s="1"/>
  <c r="G17" i="3" s="1"/>
  <c r="G7" i="5" l="1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F7" i="5"/>
</calcChain>
</file>

<file path=xl/sharedStrings.xml><?xml version="1.0" encoding="utf-8"?>
<sst xmlns="http://schemas.openxmlformats.org/spreadsheetml/2006/main" count="281" uniqueCount="149">
  <si>
    <t>№</t>
  </si>
  <si>
    <t>Наименование КДУ</t>
  </si>
  <si>
    <t>для детей до 14 лет</t>
  </si>
  <si>
    <t>Число клубных формиро-ваний, всего (сумма граф 6, 8)</t>
  </si>
  <si>
    <t>В них участников, человек</t>
  </si>
  <si>
    <t>из гр. 3</t>
  </si>
  <si>
    <t>в том числе коллективы (из гр. 11)</t>
  </si>
  <si>
    <t>для де-тей до 14 лет</t>
  </si>
  <si>
    <t>для моло-дежи от14 до 35 лет</t>
  </si>
  <si>
    <t>люби-тельские объеди-нения, клубы по интересам</t>
  </si>
  <si>
    <t>инклюзив-ные, включающие в состав инвалидов и лиц с ОВЗ</t>
  </si>
  <si>
    <t>прочие клубные форми-рования</t>
  </si>
  <si>
    <t>из них (из гр. 8)</t>
  </si>
  <si>
    <t>вокальные</t>
  </si>
  <si>
    <t>в том числе коллективы (из гр. 17)</t>
  </si>
  <si>
    <t>хореографические</t>
  </si>
  <si>
    <t>в том числе коллективы (из гр. 25)</t>
  </si>
  <si>
    <t>инструментальные</t>
  </si>
  <si>
    <t>в том числе коллективы (из гр. 30)</t>
  </si>
  <si>
    <t>театральные</t>
  </si>
  <si>
    <t>в том числе коллективы (из гр. 41)</t>
  </si>
  <si>
    <t>фольклорные</t>
  </si>
  <si>
    <t>изобразительного искусства</t>
  </si>
  <si>
    <t>декоративно-прикладного искусства</t>
  </si>
  <si>
    <t>кино-фото-видео-любителей</t>
  </si>
  <si>
    <t>циркового искусства</t>
  </si>
  <si>
    <t>прочие</t>
  </si>
  <si>
    <t xml:space="preserve">для детей до 14 лет </t>
  </si>
  <si>
    <t>для молодежи от 14 до 35 лет</t>
  </si>
  <si>
    <t>формиро-вания/кружки самодея-тельного народного творчества</t>
  </si>
  <si>
    <t>из них (из гр. 11)</t>
  </si>
  <si>
    <t>формиро-вания/кружки технического творчества</t>
  </si>
  <si>
    <t>спортивные формирова-ния/кружки</t>
  </si>
  <si>
    <t>хоры</t>
  </si>
  <si>
    <t>из них (из гр. 18)</t>
  </si>
  <si>
    <t>ансамбли</t>
  </si>
  <si>
    <t>из них (из гр. 21)</t>
  </si>
  <si>
    <t>студии эстрадного пения</t>
  </si>
  <si>
    <t>народного танца</t>
  </si>
  <si>
    <t>класичесского танца</t>
  </si>
  <si>
    <t>современного танца</t>
  </si>
  <si>
    <t>бального и эстрадно-спортивного танца</t>
  </si>
  <si>
    <t>оркестры</t>
  </si>
  <si>
    <t>из них (из гр. 31)</t>
  </si>
  <si>
    <t>из них (из гр. 36)</t>
  </si>
  <si>
    <t>драматические</t>
  </si>
  <si>
    <t>театры кукол</t>
  </si>
  <si>
    <t>музыкальные</t>
  </si>
  <si>
    <t>театры эстрады</t>
  </si>
  <si>
    <t>работающих на платной основе</t>
  </si>
  <si>
    <t>академические</t>
  </si>
  <si>
    <t>народные</t>
  </si>
  <si>
    <t>народных истру-ментов</t>
  </si>
  <si>
    <t>духовых инструментов</t>
  </si>
  <si>
    <t>джазовые и эстрадные</t>
  </si>
  <si>
    <t>симфонические</t>
  </si>
  <si>
    <t>народных инструментов</t>
  </si>
  <si>
    <t>камерные</t>
  </si>
  <si>
    <t>Из них (из гр. 3)</t>
  </si>
  <si>
    <t>Из общего числа культурно-массовых мероприятий (из гр.3)</t>
  </si>
  <si>
    <t>Из общего числа культурно-массовых мероприятий на платной основе (из гр.3)</t>
  </si>
  <si>
    <t>из них (из гр.6)</t>
  </si>
  <si>
    <t>число мероприятий,  с применением специализиро-ванных транспортных средств на платной основе, ед.</t>
  </si>
  <si>
    <t>Данные внесения наличных денежных средств на лицевой счет от оказания платных услуг</t>
  </si>
  <si>
    <t>Средняя цена билета</t>
  </si>
  <si>
    <t>№ документа</t>
  </si>
  <si>
    <t xml:space="preserve"> дата</t>
  </si>
  <si>
    <t xml:space="preserve"> сумма </t>
  </si>
  <si>
    <t>Район</t>
  </si>
  <si>
    <t>Населенный пункт</t>
  </si>
  <si>
    <t>Населенный пункт (г./п./с.)</t>
  </si>
  <si>
    <t>Код организации (по АИС)</t>
  </si>
  <si>
    <t>иные</t>
  </si>
  <si>
    <t>всего работников</t>
  </si>
  <si>
    <t>вспомгательный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</si>
  <si>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 xml:space="preserve">досуговых </t>
    </r>
    <r>
      <rPr>
        <b/>
        <sz val="10"/>
        <rFont val="Times New Roman"/>
        <family val="1"/>
        <charset val="204"/>
      </rPr>
      <t>мероприятий (из гр.3)</t>
    </r>
  </si>
  <si>
    <r>
      <t xml:space="preserve">число мероприятий, </t>
    </r>
    <r>
      <rPr>
        <b/>
        <sz val="10"/>
        <color rgb="FFFF0000"/>
        <rFont val="Times New Roman"/>
        <family val="1"/>
        <charset val="204"/>
      </rPr>
      <t>доступных</t>
    </r>
    <r>
      <rPr>
        <b/>
        <sz val="10"/>
        <rFont val="Times New Roman"/>
        <family val="1"/>
        <charset val="204"/>
      </rPr>
      <t xml:space="preserve"> для восприятия инвалидами и лицами с ОВЗ, ед.</t>
    </r>
  </si>
  <si>
    <r>
      <t xml:space="preserve">число мероприятий, с применением </t>
    </r>
    <r>
      <rPr>
        <b/>
        <sz val="10"/>
        <color rgb="FFFF0000"/>
        <rFont val="Times New Roman"/>
        <family val="1"/>
        <charset val="204"/>
      </rPr>
      <t>автоклуба</t>
    </r>
    <r>
      <rPr>
        <b/>
        <sz val="10"/>
        <rFont val="Times New Roman"/>
        <family val="1"/>
        <charset val="204"/>
      </rPr>
      <t>, ед.</t>
    </r>
  </si>
  <si>
    <t>инвалиды</t>
  </si>
  <si>
    <t xml:space="preserve">ветераны </t>
  </si>
  <si>
    <t xml:space="preserve">многодетные </t>
  </si>
  <si>
    <t>другие</t>
  </si>
  <si>
    <t>Из них (из гр. 30)</t>
  </si>
  <si>
    <t>Из них (из гр. 21)</t>
  </si>
  <si>
    <t>Из общего числа посещений культурно-массовых мероприятий (из гр.21)</t>
  </si>
  <si>
    <t>из них (из гр.27)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</si>
  <si>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(из гр.14)</t>
    </r>
  </si>
  <si>
    <r>
      <t xml:space="preserve">Число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</si>
  <si>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</si>
  <si>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посещений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</si>
  <si>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t>число посещений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мероприятий, чел. (из гр.21)</t>
    </r>
  </si>
  <si>
    <t>детей до 14 лет</t>
  </si>
  <si>
    <t>молодежи от 14 до 35 лет</t>
  </si>
  <si>
    <r>
      <t>людей категории 55+ (</t>
    </r>
    <r>
      <rPr>
        <b/>
        <sz val="10"/>
        <color rgb="FFFF0000"/>
        <rFont val="Times New Roman"/>
        <family val="1"/>
        <charset val="204"/>
      </rPr>
      <t>если есть значение в гр.6</t>
    </r>
    <r>
      <rPr>
        <b/>
        <sz val="10"/>
        <rFont val="Times New Roman"/>
        <family val="1"/>
        <charset val="204"/>
      </rPr>
      <t>)</t>
    </r>
  </si>
  <si>
    <r>
      <t>инвалидов от 18 лет и старше (</t>
    </r>
    <r>
      <rPr>
        <b/>
        <sz val="10"/>
        <color rgb="FFFF0000"/>
        <rFont val="Times New Roman"/>
        <family val="1"/>
        <charset val="204"/>
      </rPr>
      <t>если есть значение в гр.7</t>
    </r>
    <r>
      <rPr>
        <b/>
        <sz val="10"/>
        <rFont val="Times New Roman"/>
        <family val="1"/>
        <charset val="204"/>
      </rPr>
      <t>)</t>
    </r>
  </si>
  <si>
    <r>
      <t>детей инвалидов (</t>
    </r>
    <r>
      <rPr>
        <b/>
        <sz val="10"/>
        <color rgb="FFFF0000"/>
        <rFont val="Times New Roman"/>
        <family val="1"/>
        <charset val="204"/>
      </rPr>
      <t>если есть значение в гр. 8</t>
    </r>
    <r>
      <rPr>
        <b/>
        <sz val="10"/>
        <rFont val="Times New Roman"/>
        <family val="1"/>
        <charset val="204"/>
      </rPr>
      <t>)</t>
    </r>
  </si>
  <si>
    <r>
      <t xml:space="preserve">Число посещений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</si>
  <si>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t xml:space="preserve">для людей категории </t>
    </r>
    <r>
      <rPr>
        <b/>
        <sz val="10"/>
        <color rgb="FFFF0000"/>
        <rFont val="Times New Roman"/>
        <family val="1"/>
        <charset val="204"/>
      </rPr>
      <t>55+</t>
    </r>
  </si>
  <si>
    <r>
      <t xml:space="preserve">для инвалидов от </t>
    </r>
    <r>
      <rPr>
        <b/>
        <sz val="10"/>
        <color rgb="FFFF0000"/>
        <rFont val="Times New Roman"/>
        <family val="1"/>
        <charset val="204"/>
      </rPr>
      <t>18 лет и старше</t>
    </r>
  </si>
  <si>
    <r>
      <t xml:space="preserve">для </t>
    </r>
    <r>
      <rPr>
        <b/>
        <sz val="10"/>
        <color rgb="FFFF0000"/>
        <rFont val="Times New Roman"/>
        <family val="1"/>
        <charset val="204"/>
      </rPr>
      <t>детей инвалидов</t>
    </r>
  </si>
  <si>
    <t>АУП</t>
  </si>
  <si>
    <t xml:space="preserve"> Основной персонал</t>
  </si>
  <si>
    <t>из них: имеют базовое проф. образование (или прошли проф. переподготовку)</t>
  </si>
  <si>
    <t>Кол-во вакатных должностей, за сиключением вспом. персонала, ед.</t>
  </si>
  <si>
    <t>Из общего числа посещений культурно-массовых мероприятий (из гр.30)</t>
  </si>
  <si>
    <t>из них (из гр.33)</t>
  </si>
  <si>
    <r>
      <t>число посещений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 на платной основе, чел. (из гр.30)</t>
    </r>
  </si>
  <si>
    <t>сумма средств собранных для СВО</t>
  </si>
  <si>
    <t>участники СВО</t>
  </si>
  <si>
    <t>члены семей участников СВО</t>
  </si>
  <si>
    <t>участники СВО (от 18 до 35 лет), чел.</t>
  </si>
  <si>
    <t>участники СВО (от 36 лет и старше), чел.</t>
  </si>
  <si>
    <t>члены семей участников СВО, чел.</t>
  </si>
  <si>
    <t>в том числе:</t>
  </si>
  <si>
    <t>150160228</t>
  </si>
  <si>
    <t>МКУК - ДК</t>
  </si>
  <si>
    <t>150160230</t>
  </si>
  <si>
    <t>МКУК "ЦД" ГП "ПОСЕЛОК ЛЕНИНСКИЙ"</t>
  </si>
  <si>
    <t>150160231</t>
  </si>
  <si>
    <t>МКУК "КДЦ "БЕЛЛЕТСКИЙ СДК"</t>
  </si>
  <si>
    <t>150160233</t>
  </si>
  <si>
    <t>МКУК - ДК "САРДААНА"</t>
  </si>
  <si>
    <t>150160234</t>
  </si>
  <si>
    <t>МБУ "АЦКР"</t>
  </si>
  <si>
    <t>150160237</t>
  </si>
  <si>
    <t>Центр молодёжных инициатив МБУ "АЦКР"</t>
  </si>
  <si>
    <t>150160238</t>
  </si>
  <si>
    <t>Клуб с. Большой Нимныр МБУ "АЦКР"</t>
  </si>
  <si>
    <t>150160239</t>
  </si>
  <si>
    <t>клуб с.Угоян МКУК "КДЦ "БЕЛЛЕТСКИЙ СДК"</t>
  </si>
  <si>
    <t>150160240</t>
  </si>
  <si>
    <t>Дом народного творчества МБУ "ТЦКИДР</t>
  </si>
  <si>
    <t>150160250</t>
  </si>
  <si>
    <t>МБУ "ТЦКИДР"</t>
  </si>
  <si>
    <t>150160252</t>
  </si>
  <si>
    <t>ДК "МЕТАЛЛУРГ"</t>
  </si>
  <si>
    <t>150160253</t>
  </si>
  <si>
    <t>Клуб п.Лебединый МКУК "ЦД" ГП "ПОСЕЛОК ЛЕНИНСКИЙ"</t>
  </si>
  <si>
    <t>Алданский м.р-н</t>
  </si>
  <si>
    <t>в том числе посещение платных мероприятий на льготной основе (из гр.30)</t>
  </si>
  <si>
    <t>из них:</t>
  </si>
  <si>
    <t>п. Ленинский</t>
  </si>
  <si>
    <t>п. Лебединый</t>
  </si>
  <si>
    <t>Пушкинская карта</t>
  </si>
  <si>
    <t>ИЮНЬ</t>
  </si>
  <si>
    <t>Яндекс Билеты</t>
  </si>
  <si>
    <t>Касса выручка по Банковской карте</t>
  </si>
  <si>
    <t xml:space="preserve">Касса выручка наличка Банкомат: 60002268     </t>
  </si>
  <si>
    <t xml:space="preserve">Касса выручка наличка Банкомат: 60002268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</si>
</sst>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5" borderId="1" xfId="0" applyFont="1" applyFill="1" applyBorder="1" applyAlignment="1">
      <alignment horizontal="center" vertical="center" wrapText="1" shrinkToFit="1" readingOrder="1"/>
    </xf>
    <xf numFmtId="0" fontId="5" fillId="4" borderId="1" xfId="0" applyFont="1" applyFill="1" applyBorder="1" applyAlignment="1">
      <alignment horizontal="center" vertical="center" wrapText="1" shrinkToFit="1" readingOrder="1"/>
    </xf>
    <xf numFmtId="0" fontId="5" fillId="6" borderId="1" xfId="0" applyFont="1" applyFill="1" applyBorder="1" applyAlignment="1">
      <alignment horizontal="center" vertical="center" wrapText="1" shrinkToFit="1" readingOrder="1"/>
    </xf>
    <xf numFmtId="1" fontId="5" fillId="2" borderId="1" xfId="0" applyNumberFormat="1" applyFont="1" applyFill="1" applyBorder="1" applyAlignment="1">
      <alignment horizontal="center" vertical="center" wrapText="1" shrinkToFit="1" readingOrder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9" fontId="6" fillId="0" borderId="1" xfId="0" applyNumberFormat="1" applyFont="1" applyBorder="1"/>
    <xf numFmtId="0" fontId="7" fillId="7" borderId="2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49" fontId="6" fillId="10" borderId="1" xfId="0" applyNumberFormat="1" applyFont="1" applyFill="1" applyBorder="1"/>
    <xf numFmtId="0" fontId="0" fillId="10" borderId="0" xfId="0" applyFill="1"/>
    <xf numFmtId="0" fontId="2" fillId="1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7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/>
    <xf numFmtId="0" fontId="0" fillId="0" borderId="7" xfId="0" applyBorder="1"/>
    <xf numFmtId="0" fontId="2" fillId="7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9" fillId="0" borderId="13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" fontId="9" fillId="0" borderId="1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6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49" fontId="6" fillId="10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6" fillId="10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6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E22" sqref="E22:E25"/>
    </sheetView>
  </sheetViews>
  <sheetFormatPr defaultRowHeight="15" x14ac:dyDescent="0.25"/>
  <cols>
    <col min="1" max="1" width="4.7109375" customWidth="1"/>
    <col min="2" max="2" width="22.140625" style="24" customWidth="1"/>
    <col min="3" max="3" width="19" customWidth="1"/>
    <col min="4" max="4" width="11.7109375" customWidth="1"/>
    <col min="5" max="5" width="51.42578125" style="24" customWidth="1"/>
    <col min="7" max="7" width="10" customWidth="1"/>
    <col min="8" max="11" width="10.140625" customWidth="1"/>
    <col min="12" max="12" width="10.28515625" customWidth="1"/>
    <col min="14" max="14" width="10.85546875" customWidth="1"/>
    <col min="15" max="15" width="12" customWidth="1"/>
    <col min="16" max="16" width="10.140625" customWidth="1"/>
    <col min="17" max="17" width="14" customWidth="1"/>
    <col min="20" max="20" width="12.140625" customWidth="1"/>
    <col min="23" max="23" width="14.28515625" customWidth="1"/>
    <col min="24" max="24" width="12.7109375" customWidth="1"/>
    <col min="27" max="29" width="10.140625" customWidth="1"/>
    <col min="30" max="30" width="11.28515625" customWidth="1"/>
    <col min="33" max="33" width="13.28515625" customWidth="1"/>
    <col min="36" max="36" width="12.140625" customWidth="1"/>
    <col min="39" max="40" width="12.7109375" customWidth="1"/>
    <col min="41" max="41" width="11.7109375" customWidth="1"/>
    <col min="42" max="43" width="12.140625" customWidth="1"/>
    <col min="46" max="46" width="22.28515625" customWidth="1"/>
    <col min="47" max="47" width="12.5703125" customWidth="1"/>
    <col min="49" max="49" width="9.42578125" bestFit="1" customWidth="1"/>
    <col min="50" max="53" width="10.28515625" customWidth="1"/>
    <col min="56" max="56" width="14.28515625" customWidth="1"/>
    <col min="58" max="58" width="14.42578125" customWidth="1"/>
  </cols>
  <sheetData>
    <row r="1" spans="1:58" s="1" customFormat="1" ht="50.25" customHeight="1" x14ac:dyDescent="0.2">
      <c r="A1" s="46" t="s">
        <v>0</v>
      </c>
      <c r="B1" s="48" t="s">
        <v>68</v>
      </c>
      <c r="C1" s="51" t="s">
        <v>70</v>
      </c>
      <c r="D1" s="54" t="s">
        <v>71</v>
      </c>
      <c r="E1" s="57" t="s">
        <v>1</v>
      </c>
      <c r="F1" s="45" t="s">
        <v>87</v>
      </c>
      <c r="G1" s="30" t="s">
        <v>58</v>
      </c>
      <c r="H1" s="31"/>
      <c r="I1" s="31"/>
      <c r="J1" s="31"/>
      <c r="K1" s="32"/>
      <c r="L1" s="29" t="s">
        <v>59</v>
      </c>
      <c r="M1" s="29"/>
      <c r="N1" s="29"/>
      <c r="O1" s="29"/>
      <c r="P1" s="29"/>
      <c r="Q1" s="45" t="s">
        <v>88</v>
      </c>
      <c r="R1" s="29" t="s">
        <v>58</v>
      </c>
      <c r="S1" s="29"/>
      <c r="T1" s="29" t="s">
        <v>60</v>
      </c>
      <c r="U1" s="29"/>
      <c r="V1" s="29"/>
      <c r="W1" s="29"/>
      <c r="X1" s="28" t="s">
        <v>89</v>
      </c>
      <c r="Y1" s="30" t="s">
        <v>83</v>
      </c>
      <c r="Z1" s="31"/>
      <c r="AA1" s="31"/>
      <c r="AB1" s="31"/>
      <c r="AC1" s="32"/>
      <c r="AD1" s="30" t="s">
        <v>84</v>
      </c>
      <c r="AE1" s="31"/>
      <c r="AF1" s="31"/>
      <c r="AG1" s="28" t="s">
        <v>96</v>
      </c>
      <c r="AH1" s="29" t="s">
        <v>82</v>
      </c>
      <c r="AI1" s="29"/>
      <c r="AJ1" s="30" t="s">
        <v>104</v>
      </c>
      <c r="AK1" s="31"/>
      <c r="AL1" s="32"/>
      <c r="AM1" s="33" t="s">
        <v>139</v>
      </c>
      <c r="AN1" s="34"/>
      <c r="AO1" s="34"/>
      <c r="AP1" s="34"/>
      <c r="AQ1" s="34"/>
      <c r="AR1" s="35"/>
      <c r="AS1" s="27" t="s">
        <v>107</v>
      </c>
    </row>
    <row r="2" spans="1:58" s="1" customFormat="1" ht="45" customHeight="1" x14ac:dyDescent="0.2">
      <c r="A2" s="47"/>
      <c r="B2" s="49"/>
      <c r="C2" s="52"/>
      <c r="D2" s="55"/>
      <c r="E2" s="58"/>
      <c r="F2" s="45"/>
      <c r="G2" s="29" t="s">
        <v>2</v>
      </c>
      <c r="H2" s="29" t="s">
        <v>28</v>
      </c>
      <c r="I2" s="42" t="s">
        <v>97</v>
      </c>
      <c r="J2" s="42" t="s">
        <v>98</v>
      </c>
      <c r="K2" s="42" t="s">
        <v>99</v>
      </c>
      <c r="L2" s="27" t="s">
        <v>75</v>
      </c>
      <c r="M2" s="29" t="s">
        <v>61</v>
      </c>
      <c r="N2" s="29"/>
      <c r="O2" s="29" t="s">
        <v>76</v>
      </c>
      <c r="P2" s="29" t="s">
        <v>77</v>
      </c>
      <c r="Q2" s="45"/>
      <c r="R2" s="29" t="s">
        <v>2</v>
      </c>
      <c r="S2" s="29" t="s">
        <v>28</v>
      </c>
      <c r="T2" s="27" t="s">
        <v>86</v>
      </c>
      <c r="U2" s="29" t="s">
        <v>61</v>
      </c>
      <c r="V2" s="29"/>
      <c r="W2" s="29" t="s">
        <v>62</v>
      </c>
      <c r="X2" s="28"/>
      <c r="Y2" s="29" t="s">
        <v>91</v>
      </c>
      <c r="Z2" s="29" t="s">
        <v>92</v>
      </c>
      <c r="AA2" s="42" t="s">
        <v>93</v>
      </c>
      <c r="AB2" s="42" t="s">
        <v>94</v>
      </c>
      <c r="AC2" s="42" t="s">
        <v>95</v>
      </c>
      <c r="AD2" s="28" t="s">
        <v>90</v>
      </c>
      <c r="AE2" s="29" t="s">
        <v>85</v>
      </c>
      <c r="AF2" s="29"/>
      <c r="AG2" s="28"/>
      <c r="AH2" s="29" t="s">
        <v>2</v>
      </c>
      <c r="AI2" s="29" t="s">
        <v>28</v>
      </c>
      <c r="AJ2" s="28" t="s">
        <v>106</v>
      </c>
      <c r="AK2" s="29" t="s">
        <v>105</v>
      </c>
      <c r="AL2" s="29"/>
      <c r="AM2" s="36" t="s">
        <v>78</v>
      </c>
      <c r="AN2" s="39" t="s">
        <v>108</v>
      </c>
      <c r="AO2" s="16" t="s">
        <v>109</v>
      </c>
      <c r="AP2" s="36" t="s">
        <v>80</v>
      </c>
      <c r="AQ2" s="36" t="s">
        <v>79</v>
      </c>
      <c r="AR2" s="36" t="s">
        <v>81</v>
      </c>
      <c r="AS2" s="27"/>
      <c r="AT2" s="70" t="s">
        <v>63</v>
      </c>
      <c r="AU2" s="71"/>
      <c r="AV2" s="71"/>
      <c r="AW2" s="51" t="s">
        <v>64</v>
      </c>
      <c r="AX2" s="64" t="s">
        <v>73</v>
      </c>
      <c r="AY2" s="67" t="s">
        <v>140</v>
      </c>
      <c r="AZ2" s="68"/>
      <c r="BA2" s="68"/>
      <c r="BB2" s="68"/>
      <c r="BC2" s="68"/>
      <c r="BD2" s="68"/>
      <c r="BE2" s="69"/>
      <c r="BF2" s="51" t="s">
        <v>103</v>
      </c>
    </row>
    <row r="3" spans="1:58" s="2" customFormat="1" ht="27" customHeight="1" x14ac:dyDescent="0.2">
      <c r="A3" s="47"/>
      <c r="B3" s="49"/>
      <c r="C3" s="52"/>
      <c r="D3" s="55"/>
      <c r="E3" s="58"/>
      <c r="F3" s="45"/>
      <c r="G3" s="29"/>
      <c r="H3" s="29"/>
      <c r="I3" s="43"/>
      <c r="J3" s="43"/>
      <c r="K3" s="43"/>
      <c r="L3" s="27"/>
      <c r="M3" s="29" t="s">
        <v>2</v>
      </c>
      <c r="N3" s="29" t="s">
        <v>28</v>
      </c>
      <c r="O3" s="29"/>
      <c r="P3" s="29"/>
      <c r="Q3" s="45"/>
      <c r="R3" s="29"/>
      <c r="S3" s="29"/>
      <c r="T3" s="27"/>
      <c r="U3" s="29" t="s">
        <v>2</v>
      </c>
      <c r="V3" s="29" t="s">
        <v>28</v>
      </c>
      <c r="W3" s="29"/>
      <c r="X3" s="28"/>
      <c r="Y3" s="29"/>
      <c r="Z3" s="29"/>
      <c r="AA3" s="43"/>
      <c r="AB3" s="43"/>
      <c r="AC3" s="43"/>
      <c r="AD3" s="28"/>
      <c r="AE3" s="29" t="s">
        <v>2</v>
      </c>
      <c r="AF3" s="29" t="s">
        <v>28</v>
      </c>
      <c r="AG3" s="28"/>
      <c r="AH3" s="29"/>
      <c r="AI3" s="29"/>
      <c r="AJ3" s="28"/>
      <c r="AK3" s="29" t="s">
        <v>2</v>
      </c>
      <c r="AL3" s="29" t="s">
        <v>28</v>
      </c>
      <c r="AM3" s="37"/>
      <c r="AN3" s="40"/>
      <c r="AO3" s="17"/>
      <c r="AP3" s="37"/>
      <c r="AQ3" s="37"/>
      <c r="AR3" s="37"/>
      <c r="AS3" s="27"/>
      <c r="AT3" s="59" t="s">
        <v>65</v>
      </c>
      <c r="AU3" s="51" t="s">
        <v>66</v>
      </c>
      <c r="AV3" s="51" t="s">
        <v>67</v>
      </c>
      <c r="AW3" s="52"/>
      <c r="AX3" s="65"/>
      <c r="AY3" s="63" t="s">
        <v>113</v>
      </c>
      <c r="AZ3" s="63"/>
      <c r="BA3" s="63"/>
      <c r="BB3" s="51" t="s">
        <v>100</v>
      </c>
      <c r="BC3" s="51" t="s">
        <v>101</v>
      </c>
      <c r="BD3" s="51" t="s">
        <v>102</v>
      </c>
      <c r="BE3" s="51" t="s">
        <v>74</v>
      </c>
      <c r="BF3" s="52"/>
    </row>
    <row r="4" spans="1:58" s="2" customFormat="1" ht="34.5" customHeight="1" x14ac:dyDescent="0.2">
      <c r="A4" s="47"/>
      <c r="B4" s="49"/>
      <c r="C4" s="52"/>
      <c r="D4" s="55"/>
      <c r="E4" s="58"/>
      <c r="F4" s="45"/>
      <c r="G4" s="29"/>
      <c r="H4" s="29"/>
      <c r="I4" s="43"/>
      <c r="J4" s="43"/>
      <c r="K4" s="43"/>
      <c r="L4" s="27"/>
      <c r="M4" s="29"/>
      <c r="N4" s="29"/>
      <c r="O4" s="29"/>
      <c r="P4" s="29"/>
      <c r="Q4" s="45"/>
      <c r="R4" s="29"/>
      <c r="S4" s="29"/>
      <c r="T4" s="27"/>
      <c r="U4" s="29"/>
      <c r="V4" s="29"/>
      <c r="W4" s="29"/>
      <c r="X4" s="28"/>
      <c r="Y4" s="29"/>
      <c r="Z4" s="29"/>
      <c r="AA4" s="43"/>
      <c r="AB4" s="43"/>
      <c r="AC4" s="43"/>
      <c r="AD4" s="28"/>
      <c r="AE4" s="29"/>
      <c r="AF4" s="29"/>
      <c r="AG4" s="28"/>
      <c r="AH4" s="29"/>
      <c r="AI4" s="29"/>
      <c r="AJ4" s="28"/>
      <c r="AK4" s="29"/>
      <c r="AL4" s="29"/>
      <c r="AM4" s="37"/>
      <c r="AN4" s="40"/>
      <c r="AO4" s="17"/>
      <c r="AP4" s="37"/>
      <c r="AQ4" s="37"/>
      <c r="AR4" s="37"/>
      <c r="AS4" s="27"/>
      <c r="AT4" s="60"/>
      <c r="AU4" s="52"/>
      <c r="AV4" s="52"/>
      <c r="AW4" s="52"/>
      <c r="AX4" s="65"/>
      <c r="AY4" s="63" t="s">
        <v>110</v>
      </c>
      <c r="AZ4" s="63" t="s">
        <v>111</v>
      </c>
      <c r="BA4" s="63" t="s">
        <v>112</v>
      </c>
      <c r="BB4" s="52"/>
      <c r="BC4" s="52"/>
      <c r="BD4" s="52"/>
      <c r="BE4" s="52"/>
      <c r="BF4" s="52"/>
    </row>
    <row r="5" spans="1:58" s="2" customFormat="1" ht="30.75" customHeight="1" x14ac:dyDescent="0.2">
      <c r="A5" s="47"/>
      <c r="B5" s="50"/>
      <c r="C5" s="53"/>
      <c r="D5" s="56"/>
      <c r="E5" s="58"/>
      <c r="F5" s="45"/>
      <c r="G5" s="29"/>
      <c r="H5" s="29"/>
      <c r="I5" s="44"/>
      <c r="J5" s="44"/>
      <c r="K5" s="44"/>
      <c r="L5" s="27"/>
      <c r="M5" s="29"/>
      <c r="N5" s="29"/>
      <c r="O5" s="29"/>
      <c r="P5" s="29"/>
      <c r="Q5" s="45"/>
      <c r="R5" s="29"/>
      <c r="S5" s="29"/>
      <c r="T5" s="27"/>
      <c r="U5" s="29"/>
      <c r="V5" s="29"/>
      <c r="W5" s="29"/>
      <c r="X5" s="28"/>
      <c r="Y5" s="29"/>
      <c r="Z5" s="29"/>
      <c r="AA5" s="44"/>
      <c r="AB5" s="44"/>
      <c r="AC5" s="44"/>
      <c r="AD5" s="28"/>
      <c r="AE5" s="29"/>
      <c r="AF5" s="29"/>
      <c r="AG5" s="28"/>
      <c r="AH5" s="29"/>
      <c r="AI5" s="29"/>
      <c r="AJ5" s="28"/>
      <c r="AK5" s="29"/>
      <c r="AL5" s="29"/>
      <c r="AM5" s="38"/>
      <c r="AN5" s="41"/>
      <c r="AO5" s="18"/>
      <c r="AP5" s="38"/>
      <c r="AQ5" s="38"/>
      <c r="AR5" s="38"/>
      <c r="AS5" s="27"/>
      <c r="AT5" s="61"/>
      <c r="AU5" s="62"/>
      <c r="AV5" s="62"/>
      <c r="AW5" s="62"/>
      <c r="AX5" s="66"/>
      <c r="AY5" s="63"/>
      <c r="AZ5" s="63"/>
      <c r="BA5" s="63"/>
      <c r="BB5" s="53"/>
      <c r="BC5" s="53"/>
      <c r="BD5" s="53"/>
      <c r="BE5" s="53"/>
      <c r="BF5" s="53"/>
    </row>
    <row r="6" spans="1:58" s="2" customFormat="1" ht="12.75" x14ac:dyDescent="0.2">
      <c r="A6" s="13"/>
      <c r="B6" s="25"/>
      <c r="C6" s="13"/>
      <c r="D6" s="13">
        <v>1</v>
      </c>
      <c r="E6" s="25">
        <v>2</v>
      </c>
      <c r="F6" s="8">
        <v>3</v>
      </c>
      <c r="G6" s="11">
        <v>4</v>
      </c>
      <c r="H6" s="11">
        <v>5</v>
      </c>
      <c r="I6" s="8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22</v>
      </c>
      <c r="Z6" s="11">
        <v>23</v>
      </c>
      <c r="AA6" s="11">
        <v>24</v>
      </c>
      <c r="AB6" s="11">
        <v>25</v>
      </c>
      <c r="AC6" s="11">
        <v>26</v>
      </c>
      <c r="AD6" s="11">
        <v>27</v>
      </c>
      <c r="AE6" s="11">
        <v>28</v>
      </c>
      <c r="AF6" s="11">
        <v>29</v>
      </c>
      <c r="AG6" s="11">
        <v>30</v>
      </c>
      <c r="AH6" s="11">
        <v>31</v>
      </c>
      <c r="AI6" s="11">
        <v>32</v>
      </c>
      <c r="AJ6" s="11">
        <v>33</v>
      </c>
      <c r="AK6" s="11">
        <v>34</v>
      </c>
      <c r="AL6" s="11">
        <v>35</v>
      </c>
      <c r="AM6" s="11">
        <v>36</v>
      </c>
      <c r="AN6" s="11">
        <v>37</v>
      </c>
      <c r="AO6" s="11">
        <v>38</v>
      </c>
      <c r="AP6" s="11">
        <v>39</v>
      </c>
      <c r="AQ6" s="11">
        <v>40</v>
      </c>
      <c r="AR6" s="11">
        <v>41</v>
      </c>
      <c r="AS6" s="11">
        <v>42</v>
      </c>
      <c r="AT6" s="11">
        <v>43</v>
      </c>
      <c r="AU6" s="11">
        <v>44</v>
      </c>
      <c r="AV6" s="11">
        <v>45</v>
      </c>
      <c r="AW6" s="11">
        <v>46</v>
      </c>
      <c r="AX6" s="11">
        <v>47</v>
      </c>
      <c r="AY6" s="11">
        <v>48</v>
      </c>
      <c r="AZ6" s="11">
        <v>49</v>
      </c>
      <c r="BA6" s="11">
        <v>50</v>
      </c>
      <c r="BB6" s="11">
        <v>51</v>
      </c>
      <c r="BC6" s="11">
        <v>52</v>
      </c>
      <c r="BD6" s="11">
        <v>53</v>
      </c>
      <c r="BE6" s="11">
        <v>54</v>
      </c>
      <c r="BF6" s="11">
        <v>55</v>
      </c>
    </row>
    <row r="7" spans="1:58" s="2" customFormat="1" ht="12.75" x14ac:dyDescent="0.2">
      <c r="A7" s="13"/>
      <c r="B7" s="25"/>
      <c r="C7" s="13"/>
      <c r="D7" s="13"/>
      <c r="E7" s="25"/>
      <c r="F7" s="12">
        <f t="shared" ref="F7:AK7" si="0">SUM(F8:F22)</f>
        <v>34</v>
      </c>
      <c r="G7" s="12">
        <f t="shared" si="0"/>
        <v>16</v>
      </c>
      <c r="H7" s="12">
        <f t="shared" si="0"/>
        <v>9</v>
      </c>
      <c r="I7" s="12">
        <f t="shared" si="0"/>
        <v>9</v>
      </c>
      <c r="J7" s="12">
        <f t="shared" si="0"/>
        <v>0</v>
      </c>
      <c r="K7" s="12">
        <f t="shared" si="0"/>
        <v>0</v>
      </c>
      <c r="L7" s="12">
        <f t="shared" si="0"/>
        <v>34</v>
      </c>
      <c r="M7" s="12">
        <f t="shared" si="0"/>
        <v>16</v>
      </c>
      <c r="N7" s="12">
        <f t="shared" si="0"/>
        <v>9</v>
      </c>
      <c r="O7" s="12">
        <f t="shared" si="0"/>
        <v>0</v>
      </c>
      <c r="P7" s="12">
        <f t="shared" si="0"/>
        <v>0</v>
      </c>
      <c r="Q7" s="12">
        <f t="shared" si="0"/>
        <v>11</v>
      </c>
      <c r="R7" s="12">
        <f t="shared" si="0"/>
        <v>6</v>
      </c>
      <c r="S7" s="12">
        <f t="shared" si="0"/>
        <v>4</v>
      </c>
      <c r="T7" s="12">
        <f t="shared" si="0"/>
        <v>11</v>
      </c>
      <c r="U7" s="12">
        <f t="shared" si="0"/>
        <v>6</v>
      </c>
      <c r="V7" s="12">
        <f t="shared" si="0"/>
        <v>4</v>
      </c>
      <c r="W7" s="12">
        <f t="shared" si="0"/>
        <v>0</v>
      </c>
      <c r="X7" s="12">
        <f t="shared" si="0"/>
        <v>1880</v>
      </c>
      <c r="Y7" s="12">
        <f t="shared" si="0"/>
        <v>710</v>
      </c>
      <c r="Z7" s="12">
        <f t="shared" si="0"/>
        <v>660</v>
      </c>
      <c r="AA7" s="12">
        <f t="shared" si="0"/>
        <v>510</v>
      </c>
      <c r="AB7" s="12">
        <f t="shared" si="0"/>
        <v>0</v>
      </c>
      <c r="AC7" s="12">
        <f t="shared" si="0"/>
        <v>0</v>
      </c>
      <c r="AD7" s="12">
        <f t="shared" si="0"/>
        <v>1880</v>
      </c>
      <c r="AE7" s="12">
        <f t="shared" si="0"/>
        <v>710</v>
      </c>
      <c r="AF7" s="12">
        <f t="shared" si="0"/>
        <v>660</v>
      </c>
      <c r="AG7" s="12">
        <f t="shared" si="0"/>
        <v>140</v>
      </c>
      <c r="AH7" s="12">
        <f t="shared" si="0"/>
        <v>70</v>
      </c>
      <c r="AI7" s="12">
        <f t="shared" si="0"/>
        <v>60</v>
      </c>
      <c r="AJ7" s="12">
        <f t="shared" si="0"/>
        <v>140</v>
      </c>
      <c r="AK7" s="12">
        <f t="shared" si="0"/>
        <v>70</v>
      </c>
      <c r="AL7" s="12">
        <f t="shared" ref="AL7:BQ7" si="1">SUM(AL8:AL22)</f>
        <v>60</v>
      </c>
      <c r="AM7" s="12">
        <f t="shared" si="1"/>
        <v>0</v>
      </c>
      <c r="AN7" s="12">
        <f t="shared" si="1"/>
        <v>0</v>
      </c>
      <c r="AO7" s="12">
        <f t="shared" si="1"/>
        <v>0</v>
      </c>
      <c r="AP7" s="12">
        <f t="shared" si="1"/>
        <v>0</v>
      </c>
      <c r="AQ7" s="12">
        <f t="shared" si="1"/>
        <v>0</v>
      </c>
      <c r="AR7" s="12">
        <f t="shared" si="1"/>
        <v>0</v>
      </c>
      <c r="AS7" s="12">
        <f t="shared" si="1"/>
        <v>0</v>
      </c>
      <c r="AT7" s="12">
        <f t="shared" si="1"/>
        <v>0</v>
      </c>
      <c r="AU7" s="12">
        <f t="shared" si="1"/>
        <v>0</v>
      </c>
      <c r="AV7" s="12">
        <f t="shared" si="1"/>
        <v>7200</v>
      </c>
      <c r="AW7" s="12">
        <f t="shared" si="1"/>
        <v>500</v>
      </c>
      <c r="AX7" s="12">
        <f t="shared" si="1"/>
        <v>13</v>
      </c>
      <c r="AY7" s="12">
        <f t="shared" si="1"/>
        <v>0</v>
      </c>
      <c r="AZ7" s="12">
        <f t="shared" si="1"/>
        <v>0</v>
      </c>
      <c r="BA7" s="12">
        <f t="shared" si="1"/>
        <v>0</v>
      </c>
      <c r="BB7" s="12">
        <f t="shared" si="1"/>
        <v>2</v>
      </c>
      <c r="BC7" s="12">
        <f t="shared" si="1"/>
        <v>6</v>
      </c>
      <c r="BD7" s="12">
        <f t="shared" si="1"/>
        <v>4</v>
      </c>
      <c r="BE7" s="12">
        <f t="shared" si="1"/>
        <v>5</v>
      </c>
      <c r="BF7" s="12">
        <f t="shared" si="1"/>
        <v>0</v>
      </c>
    </row>
    <row r="8" spans="1:58" x14ac:dyDescent="0.25">
      <c r="A8" s="14"/>
      <c r="B8" s="23" t="s">
        <v>138</v>
      </c>
      <c r="C8" s="14"/>
      <c r="D8" s="15" t="s">
        <v>114</v>
      </c>
      <c r="E8" s="23" t="s">
        <v>115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58" ht="25.5" x14ac:dyDescent="0.25">
      <c r="A9" s="14"/>
      <c r="B9" s="23" t="s">
        <v>138</v>
      </c>
      <c r="C9" s="14" t="s">
        <v>141</v>
      </c>
      <c r="D9" s="15" t="s">
        <v>116</v>
      </c>
      <c r="E9" s="23" t="s">
        <v>117</v>
      </c>
      <c r="F9" s="98">
        <v>20</v>
      </c>
      <c r="G9" s="98">
        <v>8</v>
      </c>
      <c r="H9" s="98">
        <v>6</v>
      </c>
      <c r="I9" s="92">
        <v>6</v>
      </c>
      <c r="J9" s="92">
        <v>0</v>
      </c>
      <c r="K9" s="92">
        <v>0</v>
      </c>
      <c r="L9" s="98">
        <v>20</v>
      </c>
      <c r="M9" s="98">
        <v>8</v>
      </c>
      <c r="N9" s="98">
        <v>6</v>
      </c>
      <c r="O9" s="14">
        <v>0</v>
      </c>
      <c r="P9" s="14">
        <v>0</v>
      </c>
      <c r="Q9" s="14">
        <v>5</v>
      </c>
      <c r="R9" s="14">
        <v>3</v>
      </c>
      <c r="S9" s="14">
        <v>2</v>
      </c>
      <c r="T9" s="14">
        <v>5</v>
      </c>
      <c r="U9" s="14">
        <v>3</v>
      </c>
      <c r="V9" s="14">
        <v>2</v>
      </c>
      <c r="W9" s="14">
        <v>0</v>
      </c>
      <c r="X9" s="92">
        <v>1480</v>
      </c>
      <c r="Y9" s="92">
        <v>540</v>
      </c>
      <c r="Z9" s="92">
        <v>540</v>
      </c>
      <c r="AA9" s="92">
        <v>400</v>
      </c>
      <c r="AB9" s="14">
        <v>0</v>
      </c>
      <c r="AC9" s="14">
        <v>0</v>
      </c>
      <c r="AD9" s="92">
        <v>1480</v>
      </c>
      <c r="AE9" s="92">
        <v>540</v>
      </c>
      <c r="AF9" s="92">
        <v>540</v>
      </c>
      <c r="AG9" s="14">
        <v>80</v>
      </c>
      <c r="AH9" s="14">
        <v>40</v>
      </c>
      <c r="AI9" s="14">
        <v>40</v>
      </c>
      <c r="AJ9" s="14">
        <v>80</v>
      </c>
      <c r="AK9" s="14">
        <v>40</v>
      </c>
      <c r="AL9" s="14">
        <v>40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26" t="s">
        <v>143</v>
      </c>
      <c r="AU9" s="101" t="s">
        <v>144</v>
      </c>
      <c r="AV9" s="102">
        <v>600</v>
      </c>
      <c r="AW9" s="14">
        <v>100</v>
      </c>
      <c r="AX9" s="14">
        <v>10</v>
      </c>
      <c r="AY9" s="14">
        <v>0</v>
      </c>
      <c r="AZ9" s="14">
        <v>0</v>
      </c>
      <c r="BA9" s="14">
        <v>0</v>
      </c>
      <c r="BB9" s="14">
        <v>2</v>
      </c>
      <c r="BC9" s="14">
        <v>4</v>
      </c>
      <c r="BD9" s="14">
        <v>2</v>
      </c>
      <c r="BE9" s="14">
        <v>4</v>
      </c>
      <c r="BF9" s="14">
        <v>0</v>
      </c>
    </row>
    <row r="10" spans="1:58" ht="25.5" x14ac:dyDescent="0.25">
      <c r="A10" s="14"/>
      <c r="B10" s="23"/>
      <c r="C10" s="14"/>
      <c r="D10" s="15"/>
      <c r="E10" s="23"/>
      <c r="F10" s="98"/>
      <c r="G10" s="98"/>
      <c r="H10" s="98"/>
      <c r="I10" s="92"/>
      <c r="J10" s="92"/>
      <c r="K10" s="92"/>
      <c r="L10" s="98"/>
      <c r="M10" s="98"/>
      <c r="N10" s="98"/>
      <c r="O10" s="14"/>
      <c r="P10" s="14"/>
      <c r="Q10" s="14"/>
      <c r="R10" s="14"/>
      <c r="S10" s="14"/>
      <c r="T10" s="14"/>
      <c r="U10" s="14"/>
      <c r="V10" s="14"/>
      <c r="W10" s="14"/>
      <c r="X10" s="92"/>
      <c r="Y10" s="92"/>
      <c r="Z10" s="92"/>
      <c r="AA10" s="92"/>
      <c r="AB10" s="14"/>
      <c r="AC10" s="14"/>
      <c r="AD10" s="92"/>
      <c r="AE10" s="92"/>
      <c r="AF10" s="92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26" t="s">
        <v>145</v>
      </c>
      <c r="AU10" s="101" t="s">
        <v>144</v>
      </c>
      <c r="AV10" s="102">
        <v>300</v>
      </c>
      <c r="AW10" s="14">
        <v>100</v>
      </c>
      <c r="AX10" s="14"/>
      <c r="AY10" s="14"/>
      <c r="AZ10" s="14"/>
      <c r="BA10" s="14"/>
      <c r="BB10" s="14"/>
      <c r="BC10" s="14"/>
      <c r="BD10" s="14"/>
      <c r="BE10" s="14"/>
      <c r="BF10" s="14"/>
    </row>
    <row r="11" spans="1:58" ht="32.25" customHeight="1" x14ac:dyDescent="0.25">
      <c r="A11" s="14"/>
      <c r="B11" s="23"/>
      <c r="C11" s="14"/>
      <c r="D11" s="15"/>
      <c r="E11" s="23"/>
      <c r="F11" s="98"/>
      <c r="G11" s="98"/>
      <c r="H11" s="98"/>
      <c r="I11" s="92"/>
      <c r="J11" s="92"/>
      <c r="K11" s="92"/>
      <c r="L11" s="98"/>
      <c r="M11" s="98"/>
      <c r="N11" s="98"/>
      <c r="O11" s="14"/>
      <c r="P11" s="14"/>
      <c r="Q11" s="14"/>
      <c r="R11" s="14"/>
      <c r="S11" s="14"/>
      <c r="T11" s="14"/>
      <c r="U11" s="14"/>
      <c r="V11" s="14"/>
      <c r="W11" s="14"/>
      <c r="X11" s="92"/>
      <c r="Y11" s="92"/>
      <c r="Z11" s="92"/>
      <c r="AA11" s="92"/>
      <c r="AB11" s="14"/>
      <c r="AC11" s="14"/>
      <c r="AD11" s="92"/>
      <c r="AE11" s="92"/>
      <c r="AF11" s="92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26" t="s">
        <v>146</v>
      </c>
      <c r="AU11" s="101" t="s">
        <v>144</v>
      </c>
      <c r="AV11" s="102">
        <v>2100</v>
      </c>
      <c r="AW11" s="14">
        <v>100</v>
      </c>
      <c r="AX11" s="14"/>
      <c r="AY11" s="14"/>
      <c r="AZ11" s="14"/>
      <c r="BA11" s="14"/>
      <c r="BB11" s="14"/>
      <c r="BC11" s="14"/>
      <c r="BD11" s="14"/>
      <c r="BE11" s="14"/>
      <c r="BF11" s="14"/>
    </row>
    <row r="12" spans="1:58" ht="23.25" customHeight="1" x14ac:dyDescent="0.25">
      <c r="A12" s="14"/>
      <c r="B12" s="23"/>
      <c r="C12" s="14"/>
      <c r="D12" s="15"/>
      <c r="E12" s="23"/>
      <c r="F12" s="98"/>
      <c r="G12" s="98"/>
      <c r="H12" s="98"/>
      <c r="I12" s="92"/>
      <c r="J12" s="92"/>
      <c r="K12" s="92"/>
      <c r="L12" s="98"/>
      <c r="M12" s="98"/>
      <c r="N12" s="98"/>
      <c r="O12" s="14"/>
      <c r="P12" s="14"/>
      <c r="Q12" s="14"/>
      <c r="R12" s="14"/>
      <c r="S12" s="14"/>
      <c r="T12" s="14"/>
      <c r="U12" s="14"/>
      <c r="V12" s="14"/>
      <c r="W12" s="14"/>
      <c r="X12" s="92"/>
      <c r="Y12" s="92"/>
      <c r="Z12" s="92"/>
      <c r="AA12" s="92"/>
      <c r="AB12" s="14"/>
      <c r="AC12" s="14"/>
      <c r="AD12" s="92"/>
      <c r="AE12" s="92"/>
      <c r="AF12" s="92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03" t="s">
        <v>147</v>
      </c>
      <c r="AU12" s="101" t="s">
        <v>144</v>
      </c>
      <c r="AV12" s="104">
        <v>4200</v>
      </c>
      <c r="AW12" s="14">
        <v>100</v>
      </c>
      <c r="AX12" s="14"/>
      <c r="AY12" s="14"/>
      <c r="AZ12" s="14"/>
      <c r="BA12" s="14"/>
      <c r="BB12" s="14"/>
      <c r="BC12" s="14"/>
      <c r="BD12" s="14"/>
      <c r="BE12" s="14"/>
      <c r="BF12" s="14"/>
    </row>
    <row r="13" spans="1:58" x14ac:dyDescent="0.25">
      <c r="A13" s="14"/>
      <c r="B13" s="23" t="s">
        <v>138</v>
      </c>
      <c r="C13" s="14"/>
      <c r="D13" s="15" t="s">
        <v>118</v>
      </c>
      <c r="E13" s="23" t="s">
        <v>119</v>
      </c>
      <c r="F13" s="98"/>
      <c r="G13" s="98"/>
      <c r="H13" s="98"/>
      <c r="I13" s="92"/>
      <c r="J13" s="92"/>
      <c r="K13" s="92"/>
      <c r="L13" s="98"/>
      <c r="M13" s="98"/>
      <c r="N13" s="98"/>
      <c r="O13" s="14"/>
      <c r="P13" s="14"/>
      <c r="Q13" s="14"/>
      <c r="R13" s="14"/>
      <c r="S13" s="14"/>
      <c r="T13" s="14"/>
      <c r="U13" s="14"/>
      <c r="V13" s="14"/>
      <c r="W13" s="14"/>
      <c r="X13" s="92"/>
      <c r="Y13" s="92"/>
      <c r="Z13" s="92"/>
      <c r="AA13" s="92"/>
      <c r="AB13" s="14"/>
      <c r="AC13" s="14"/>
      <c r="AD13" s="92"/>
      <c r="AE13" s="92"/>
      <c r="AF13" s="92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</row>
    <row r="14" spans="1:58" x14ac:dyDescent="0.25">
      <c r="A14" s="14"/>
      <c r="B14" s="23" t="s">
        <v>138</v>
      </c>
      <c r="C14" s="14"/>
      <c r="D14" s="15" t="s">
        <v>120</v>
      </c>
      <c r="E14" s="23" t="s">
        <v>121</v>
      </c>
      <c r="F14" s="98"/>
      <c r="G14" s="98"/>
      <c r="H14" s="98"/>
      <c r="I14" s="92"/>
      <c r="J14" s="92"/>
      <c r="K14" s="92"/>
      <c r="L14" s="98"/>
      <c r="M14" s="98"/>
      <c r="N14" s="98"/>
      <c r="O14" s="14"/>
      <c r="P14" s="14"/>
      <c r="Q14" s="14"/>
      <c r="R14" s="14"/>
      <c r="S14" s="14"/>
      <c r="T14" s="14"/>
      <c r="U14" s="14"/>
      <c r="V14" s="14"/>
      <c r="W14" s="14"/>
      <c r="X14" s="92"/>
      <c r="Y14" s="92"/>
      <c r="Z14" s="92"/>
      <c r="AA14" s="92"/>
      <c r="AB14" s="14"/>
      <c r="AC14" s="14"/>
      <c r="AD14" s="92"/>
      <c r="AE14" s="92"/>
      <c r="AF14" s="92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</row>
    <row r="15" spans="1:58" x14ac:dyDescent="0.25">
      <c r="A15" s="14"/>
      <c r="B15" s="23" t="s">
        <v>138</v>
      </c>
      <c r="C15" s="14"/>
      <c r="D15" s="15" t="s">
        <v>122</v>
      </c>
      <c r="E15" s="23" t="s">
        <v>123</v>
      </c>
      <c r="F15" s="98"/>
      <c r="G15" s="98"/>
      <c r="H15" s="98"/>
      <c r="I15" s="92"/>
      <c r="J15" s="92"/>
      <c r="K15" s="92"/>
      <c r="L15" s="98"/>
      <c r="M15" s="98"/>
      <c r="N15" s="98"/>
      <c r="O15" s="14"/>
      <c r="P15" s="14"/>
      <c r="Q15" s="14"/>
      <c r="R15" s="14"/>
      <c r="S15" s="14"/>
      <c r="T15" s="14"/>
      <c r="U15" s="14"/>
      <c r="V15" s="14"/>
      <c r="W15" s="14"/>
      <c r="X15" s="92"/>
      <c r="Y15" s="92"/>
      <c r="Z15" s="92"/>
      <c r="AA15" s="92"/>
      <c r="AB15" s="14"/>
      <c r="AC15" s="14"/>
      <c r="AD15" s="92"/>
      <c r="AE15" s="92"/>
      <c r="AF15" s="92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</row>
    <row r="16" spans="1:58" x14ac:dyDescent="0.25">
      <c r="A16" s="14"/>
      <c r="B16" s="23" t="s">
        <v>138</v>
      </c>
      <c r="C16" s="14"/>
      <c r="D16" s="15" t="s">
        <v>124</v>
      </c>
      <c r="E16" s="23" t="s">
        <v>125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</row>
    <row r="17" spans="1:58" x14ac:dyDescent="0.25">
      <c r="A17" s="14"/>
      <c r="B17" s="23" t="s">
        <v>138</v>
      </c>
      <c r="C17" s="14"/>
      <c r="D17" s="15" t="s">
        <v>126</v>
      </c>
      <c r="E17" s="23" t="s">
        <v>127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</row>
    <row r="18" spans="1:58" x14ac:dyDescent="0.25">
      <c r="A18" s="14"/>
      <c r="B18" s="23" t="s">
        <v>138</v>
      </c>
      <c r="C18" s="14"/>
      <c r="D18" s="15" t="s">
        <v>128</v>
      </c>
      <c r="E18" s="23" t="s">
        <v>129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</row>
    <row r="19" spans="1:58" x14ac:dyDescent="0.25">
      <c r="A19" s="14"/>
      <c r="B19" s="23" t="s">
        <v>138</v>
      </c>
      <c r="C19" s="14"/>
      <c r="D19" s="15" t="s">
        <v>130</v>
      </c>
      <c r="E19" s="23" t="s">
        <v>131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</row>
    <row r="20" spans="1:58" x14ac:dyDescent="0.25">
      <c r="A20" s="14"/>
      <c r="B20" s="23" t="s">
        <v>138</v>
      </c>
      <c r="C20" s="14"/>
      <c r="D20" s="15" t="s">
        <v>132</v>
      </c>
      <c r="E20" s="23" t="s">
        <v>133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</row>
    <row r="21" spans="1:58" x14ac:dyDescent="0.25">
      <c r="A21" s="14"/>
      <c r="B21" s="23" t="s">
        <v>138</v>
      </c>
      <c r="C21" s="14"/>
      <c r="D21" s="15" t="s">
        <v>134</v>
      </c>
      <c r="E21" s="23" t="s">
        <v>135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</row>
    <row r="22" spans="1:58" ht="25.5" x14ac:dyDescent="0.25">
      <c r="A22" s="94"/>
      <c r="B22" s="108" t="s">
        <v>138</v>
      </c>
      <c r="C22" s="109" t="s">
        <v>142</v>
      </c>
      <c r="D22" s="110" t="s">
        <v>136</v>
      </c>
      <c r="E22" s="111" t="s">
        <v>137</v>
      </c>
      <c r="F22" s="106">
        <v>14</v>
      </c>
      <c r="G22" s="98">
        <v>8</v>
      </c>
      <c r="H22" s="98">
        <v>3</v>
      </c>
      <c r="I22" s="95">
        <v>3</v>
      </c>
      <c r="J22" s="95">
        <v>0</v>
      </c>
      <c r="K22" s="95">
        <v>0</v>
      </c>
      <c r="L22" s="98">
        <v>14</v>
      </c>
      <c r="M22" s="98">
        <v>8</v>
      </c>
      <c r="N22" s="98">
        <v>3</v>
      </c>
      <c r="O22" s="14">
        <v>0</v>
      </c>
      <c r="P22" s="14">
        <v>0</v>
      </c>
      <c r="Q22" s="14">
        <v>6</v>
      </c>
      <c r="R22" s="14">
        <v>3</v>
      </c>
      <c r="S22" s="14">
        <v>2</v>
      </c>
      <c r="T22" s="14">
        <v>6</v>
      </c>
      <c r="U22" s="14">
        <v>3</v>
      </c>
      <c r="V22" s="14">
        <v>2</v>
      </c>
      <c r="W22" s="14">
        <v>0</v>
      </c>
      <c r="X22" s="95">
        <v>400</v>
      </c>
      <c r="Y22" s="95">
        <v>170</v>
      </c>
      <c r="Z22" s="95">
        <v>120</v>
      </c>
      <c r="AA22" s="95">
        <v>110</v>
      </c>
      <c r="AB22" s="14">
        <v>0</v>
      </c>
      <c r="AC22" s="14">
        <v>0</v>
      </c>
      <c r="AD22" s="95">
        <v>400</v>
      </c>
      <c r="AE22" s="95">
        <v>170</v>
      </c>
      <c r="AF22" s="95">
        <v>120</v>
      </c>
      <c r="AG22" s="14">
        <v>60</v>
      </c>
      <c r="AH22" s="14">
        <v>30</v>
      </c>
      <c r="AI22" s="14">
        <v>20</v>
      </c>
      <c r="AJ22" s="14">
        <v>60</v>
      </c>
      <c r="AK22" s="14">
        <v>30</v>
      </c>
      <c r="AL22" s="14">
        <v>20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26" t="s">
        <v>143</v>
      </c>
      <c r="AU22" s="101" t="s">
        <v>144</v>
      </c>
      <c r="AV22" s="102">
        <v>0</v>
      </c>
      <c r="AW22" s="105">
        <v>100</v>
      </c>
      <c r="AX22" s="14">
        <v>3</v>
      </c>
      <c r="AY22" s="14">
        <v>0</v>
      </c>
      <c r="AZ22" s="14">
        <v>0</v>
      </c>
      <c r="BA22" s="14">
        <v>0</v>
      </c>
      <c r="BB22" s="14">
        <v>0</v>
      </c>
      <c r="BC22" s="14">
        <v>2</v>
      </c>
      <c r="BD22" s="14">
        <v>2</v>
      </c>
      <c r="BE22" s="14">
        <v>1</v>
      </c>
      <c r="BF22" s="14">
        <v>0</v>
      </c>
    </row>
    <row r="23" spans="1:58" ht="25.5" x14ac:dyDescent="0.25">
      <c r="A23" s="94"/>
      <c r="B23" s="108"/>
      <c r="C23" s="109"/>
      <c r="D23" s="110"/>
      <c r="E23" s="111"/>
      <c r="F23" s="107"/>
      <c r="G23" s="93"/>
      <c r="H23" s="96"/>
      <c r="I23" s="97"/>
      <c r="J23" s="97"/>
      <c r="K23" s="97"/>
      <c r="X23" s="97"/>
      <c r="Y23" s="97"/>
      <c r="Z23" s="97"/>
      <c r="AA23" s="97"/>
      <c r="AT23" s="26" t="s">
        <v>145</v>
      </c>
      <c r="AU23" s="101" t="s">
        <v>144</v>
      </c>
      <c r="AV23" s="102">
        <v>0</v>
      </c>
      <c r="AW23" s="105">
        <v>100</v>
      </c>
    </row>
    <row r="24" spans="1:58" ht="30.75" customHeight="1" x14ac:dyDescent="0.25">
      <c r="A24" s="94"/>
      <c r="B24" s="108"/>
      <c r="C24" s="109"/>
      <c r="D24" s="110"/>
      <c r="E24" s="111"/>
      <c r="F24" s="99"/>
      <c r="G24" s="99"/>
      <c r="H24" s="99"/>
      <c r="I24" s="97"/>
      <c r="J24" s="97"/>
      <c r="K24" s="97"/>
      <c r="X24" s="97"/>
      <c r="Y24" s="97"/>
      <c r="Z24" s="97"/>
      <c r="AA24" s="97"/>
      <c r="AT24" s="26" t="s">
        <v>146</v>
      </c>
      <c r="AU24" s="101" t="s">
        <v>144</v>
      </c>
      <c r="AV24" s="102">
        <v>5000</v>
      </c>
      <c r="AW24" s="105">
        <v>100</v>
      </c>
    </row>
    <row r="25" spans="1:58" ht="33.75" customHeight="1" x14ac:dyDescent="0.25">
      <c r="A25" s="94"/>
      <c r="B25" s="108"/>
      <c r="C25" s="109"/>
      <c r="D25" s="110"/>
      <c r="E25" s="111"/>
      <c r="F25" s="99"/>
      <c r="G25" s="99"/>
      <c r="H25" s="99"/>
      <c r="I25" s="97"/>
      <c r="J25" s="97"/>
      <c r="K25" s="97"/>
      <c r="X25" s="97"/>
      <c r="Y25" s="97"/>
      <c r="Z25" s="97"/>
      <c r="AA25" s="97"/>
      <c r="AT25" s="103" t="s">
        <v>148</v>
      </c>
      <c r="AU25" s="101" t="s">
        <v>144</v>
      </c>
      <c r="AV25" s="104">
        <v>0</v>
      </c>
      <c r="AW25" s="105">
        <v>100</v>
      </c>
    </row>
    <row r="26" spans="1:58" x14ac:dyDescent="0.25">
      <c r="X26" s="100"/>
      <c r="Y26" s="100"/>
      <c r="Z26" s="100"/>
      <c r="AA26" s="100"/>
    </row>
  </sheetData>
  <mergeCells count="78">
    <mergeCell ref="A22:A25"/>
    <mergeCell ref="B22:B25"/>
    <mergeCell ref="C22:C25"/>
    <mergeCell ref="E22:E25"/>
    <mergeCell ref="D22:D25"/>
    <mergeCell ref="BF2:BF5"/>
    <mergeCell ref="BB3:BB5"/>
    <mergeCell ref="BE3:BE5"/>
    <mergeCell ref="AT3:AT5"/>
    <mergeCell ref="AU3:AU5"/>
    <mergeCell ref="AV3:AV5"/>
    <mergeCell ref="BC3:BC5"/>
    <mergeCell ref="BD3:BD5"/>
    <mergeCell ref="AY3:BA3"/>
    <mergeCell ref="AY4:AY5"/>
    <mergeCell ref="AZ4:AZ5"/>
    <mergeCell ref="BA4:BA5"/>
    <mergeCell ref="AX2:AX5"/>
    <mergeCell ref="AY2:BE2"/>
    <mergeCell ref="AT2:AV2"/>
    <mergeCell ref="AW2:AW5"/>
    <mergeCell ref="AI2:AI5"/>
    <mergeCell ref="Y2:Y5"/>
    <mergeCell ref="AD1:AF1"/>
    <mergeCell ref="AG1:AG5"/>
    <mergeCell ref="AH1:AI1"/>
    <mergeCell ref="AA2:AA5"/>
    <mergeCell ref="AB2:AB5"/>
    <mergeCell ref="AC2:AC5"/>
    <mergeCell ref="Y1:AC1"/>
    <mergeCell ref="AF3:AF5"/>
    <mergeCell ref="Z2:Z5"/>
    <mergeCell ref="AD2:AD5"/>
    <mergeCell ref="AE2:AF2"/>
    <mergeCell ref="AH2:AH5"/>
    <mergeCell ref="AE3:AE5"/>
    <mergeCell ref="T1:W1"/>
    <mergeCell ref="X1:X5"/>
    <mergeCell ref="O2:O5"/>
    <mergeCell ref="P2:P5"/>
    <mergeCell ref="R2:R5"/>
    <mergeCell ref="S2:S5"/>
    <mergeCell ref="T2:T5"/>
    <mergeCell ref="U2:V2"/>
    <mergeCell ref="W2:W5"/>
    <mergeCell ref="U3:U5"/>
    <mergeCell ref="V3:V5"/>
    <mergeCell ref="L2:L5"/>
    <mergeCell ref="M2:N2"/>
    <mergeCell ref="L1:P1"/>
    <mergeCell ref="Q1:Q5"/>
    <mergeCell ref="R1:S1"/>
    <mergeCell ref="M3:M5"/>
    <mergeCell ref="N3:N5"/>
    <mergeCell ref="A1:A5"/>
    <mergeCell ref="B1:B5"/>
    <mergeCell ref="C1:C5"/>
    <mergeCell ref="D1:D5"/>
    <mergeCell ref="E1:E5"/>
    <mergeCell ref="I2:I5"/>
    <mergeCell ref="J2:J5"/>
    <mergeCell ref="K2:K5"/>
    <mergeCell ref="G1:K1"/>
    <mergeCell ref="F1:F5"/>
    <mergeCell ref="G2:G5"/>
    <mergeCell ref="H2:H5"/>
    <mergeCell ref="AS1:AS5"/>
    <mergeCell ref="AJ2:AJ5"/>
    <mergeCell ref="AK2:AL2"/>
    <mergeCell ref="AK3:AK5"/>
    <mergeCell ref="AL3:AL5"/>
    <mergeCell ref="AJ1:AL1"/>
    <mergeCell ref="AM1:AR1"/>
    <mergeCell ref="AM2:AM5"/>
    <mergeCell ref="AN2:AN5"/>
    <mergeCell ref="AP2:AP5"/>
    <mergeCell ref="AQ2:AQ5"/>
    <mergeCell ref="AR2:AR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A17"/>
  <sheetViews>
    <sheetView zoomScale="115" zoomScaleNormal="115" workbookViewId="0">
      <pane xSplit="5" topLeftCell="CT1" activePane="topRight" state="frozen"/>
      <selection pane="topRight" activeCell="AJ21" sqref="AJ21"/>
    </sheetView>
  </sheetViews>
  <sheetFormatPr defaultRowHeight="15" x14ac:dyDescent="0.25"/>
  <cols>
    <col min="1" max="1" width="4" customWidth="1"/>
    <col min="2" max="2" width="19.7109375" style="24" customWidth="1"/>
    <col min="3" max="3" width="22.28515625" customWidth="1"/>
    <col min="4" max="4" width="12.140625" customWidth="1"/>
    <col min="5" max="5" width="38" style="24" customWidth="1"/>
  </cols>
  <sheetData>
    <row r="1" spans="1:105" ht="15" customHeight="1" x14ac:dyDescent="0.25">
      <c r="A1" s="46" t="s">
        <v>0</v>
      </c>
      <c r="B1" s="48" t="s">
        <v>68</v>
      </c>
      <c r="C1" s="51" t="s">
        <v>69</v>
      </c>
      <c r="D1" s="54" t="s">
        <v>71</v>
      </c>
      <c r="E1" s="57" t="s">
        <v>1</v>
      </c>
      <c r="F1" s="89" t="s">
        <v>3</v>
      </c>
      <c r="G1" s="89" t="s">
        <v>4</v>
      </c>
      <c r="H1" s="30" t="s">
        <v>5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  <c r="AH1" s="30" t="s">
        <v>6</v>
      </c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2"/>
    </row>
    <row r="2" spans="1:105" ht="15" customHeight="1" x14ac:dyDescent="0.25">
      <c r="A2" s="46"/>
      <c r="B2" s="49"/>
      <c r="C2" s="52"/>
      <c r="D2" s="55"/>
      <c r="E2" s="57"/>
      <c r="F2" s="90"/>
      <c r="G2" s="90"/>
      <c r="H2" s="42" t="s">
        <v>7</v>
      </c>
      <c r="I2" s="72" t="s">
        <v>4</v>
      </c>
      <c r="J2" s="42" t="s">
        <v>8</v>
      </c>
      <c r="K2" s="72" t="s">
        <v>4</v>
      </c>
      <c r="L2" s="89" t="s">
        <v>9</v>
      </c>
      <c r="M2" s="72" t="s">
        <v>4</v>
      </c>
      <c r="N2" s="42" t="s">
        <v>10</v>
      </c>
      <c r="O2" s="72" t="s">
        <v>4</v>
      </c>
      <c r="P2" s="89" t="s">
        <v>11</v>
      </c>
      <c r="Q2" s="72" t="s">
        <v>4</v>
      </c>
      <c r="R2" s="30" t="s">
        <v>12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2"/>
      <c r="AH2" s="42" t="s">
        <v>13</v>
      </c>
      <c r="AI2" s="72" t="s">
        <v>4</v>
      </c>
      <c r="AJ2" s="30" t="s">
        <v>14</v>
      </c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2"/>
      <c r="AX2" s="42" t="s">
        <v>15</v>
      </c>
      <c r="AY2" s="72" t="s">
        <v>4</v>
      </c>
      <c r="AZ2" s="79" t="s">
        <v>16</v>
      </c>
      <c r="BA2" s="80"/>
      <c r="BB2" s="80"/>
      <c r="BC2" s="80"/>
      <c r="BD2" s="80"/>
      <c r="BE2" s="80"/>
      <c r="BF2" s="80"/>
      <c r="BG2" s="80"/>
      <c r="BH2" s="80"/>
      <c r="BI2" s="81"/>
      <c r="BJ2" s="76" t="s">
        <v>17</v>
      </c>
      <c r="BK2" s="72" t="s">
        <v>4</v>
      </c>
      <c r="BL2" s="83" t="s">
        <v>18</v>
      </c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5"/>
      <c r="CF2" s="76" t="s">
        <v>19</v>
      </c>
      <c r="CG2" s="72" t="s">
        <v>4</v>
      </c>
      <c r="CH2" s="83" t="s">
        <v>20</v>
      </c>
      <c r="CI2" s="84"/>
      <c r="CJ2" s="84"/>
      <c r="CK2" s="84"/>
      <c r="CL2" s="84"/>
      <c r="CM2" s="84"/>
      <c r="CN2" s="84"/>
      <c r="CO2" s="85"/>
      <c r="CP2" s="76" t="s">
        <v>21</v>
      </c>
      <c r="CQ2" s="72" t="s">
        <v>4</v>
      </c>
      <c r="CR2" s="76" t="s">
        <v>22</v>
      </c>
      <c r="CS2" s="72" t="s">
        <v>4</v>
      </c>
      <c r="CT2" s="76" t="s">
        <v>23</v>
      </c>
      <c r="CU2" s="72" t="s">
        <v>4</v>
      </c>
      <c r="CV2" s="76" t="s">
        <v>24</v>
      </c>
      <c r="CW2" s="72" t="s">
        <v>4</v>
      </c>
      <c r="CX2" s="76" t="s">
        <v>25</v>
      </c>
      <c r="CY2" s="72" t="s">
        <v>4</v>
      </c>
      <c r="CZ2" s="76" t="s">
        <v>26</v>
      </c>
      <c r="DA2" s="72" t="s">
        <v>4</v>
      </c>
    </row>
    <row r="3" spans="1:105" x14ac:dyDescent="0.25">
      <c r="A3" s="46"/>
      <c r="B3" s="49"/>
      <c r="C3" s="52"/>
      <c r="D3" s="55"/>
      <c r="E3" s="57"/>
      <c r="F3" s="90"/>
      <c r="G3" s="90"/>
      <c r="H3" s="88"/>
      <c r="I3" s="73"/>
      <c r="J3" s="88"/>
      <c r="K3" s="73"/>
      <c r="L3" s="90"/>
      <c r="M3" s="73"/>
      <c r="N3" s="88"/>
      <c r="O3" s="73"/>
      <c r="P3" s="90"/>
      <c r="Q3" s="73"/>
      <c r="R3" s="42" t="s">
        <v>27</v>
      </c>
      <c r="S3" s="72" t="s">
        <v>4</v>
      </c>
      <c r="T3" s="42" t="s">
        <v>28</v>
      </c>
      <c r="U3" s="72" t="s">
        <v>4</v>
      </c>
      <c r="V3" s="86" t="s">
        <v>29</v>
      </c>
      <c r="W3" s="86" t="s">
        <v>4</v>
      </c>
      <c r="X3" s="30" t="s">
        <v>30</v>
      </c>
      <c r="Y3" s="31"/>
      <c r="Z3" s="31"/>
      <c r="AA3" s="31"/>
      <c r="AB3" s="31"/>
      <c r="AC3" s="32"/>
      <c r="AD3" s="86" t="s">
        <v>31</v>
      </c>
      <c r="AE3" s="72" t="s">
        <v>4</v>
      </c>
      <c r="AF3" s="86" t="s">
        <v>32</v>
      </c>
      <c r="AG3" s="72" t="s">
        <v>4</v>
      </c>
      <c r="AH3" s="88"/>
      <c r="AI3" s="73"/>
      <c r="AJ3" s="42" t="s">
        <v>33</v>
      </c>
      <c r="AK3" s="72" t="s">
        <v>4</v>
      </c>
      <c r="AL3" s="30" t="s">
        <v>34</v>
      </c>
      <c r="AM3" s="31"/>
      <c r="AN3" s="31"/>
      <c r="AO3" s="32"/>
      <c r="AP3" s="42" t="s">
        <v>35</v>
      </c>
      <c r="AQ3" s="72" t="s">
        <v>4</v>
      </c>
      <c r="AR3" s="30" t="s">
        <v>36</v>
      </c>
      <c r="AS3" s="31"/>
      <c r="AT3" s="31"/>
      <c r="AU3" s="32"/>
      <c r="AV3" s="42" t="s">
        <v>37</v>
      </c>
      <c r="AW3" s="72" t="s">
        <v>4</v>
      </c>
      <c r="AX3" s="88"/>
      <c r="AY3" s="73"/>
      <c r="AZ3" s="42" t="s">
        <v>38</v>
      </c>
      <c r="BA3" s="72" t="s">
        <v>4</v>
      </c>
      <c r="BB3" s="42" t="s">
        <v>39</v>
      </c>
      <c r="BC3" s="72" t="s">
        <v>4</v>
      </c>
      <c r="BD3" s="42" t="s">
        <v>40</v>
      </c>
      <c r="BE3" s="72" t="s">
        <v>4</v>
      </c>
      <c r="BF3" s="42" t="s">
        <v>41</v>
      </c>
      <c r="BG3" s="72" t="s">
        <v>4</v>
      </c>
      <c r="BH3" s="82" t="s">
        <v>72</v>
      </c>
      <c r="BI3" s="72" t="s">
        <v>4</v>
      </c>
      <c r="BJ3" s="77"/>
      <c r="BK3" s="73"/>
      <c r="BL3" s="76" t="s">
        <v>42</v>
      </c>
      <c r="BM3" s="72" t="s">
        <v>4</v>
      </c>
      <c r="BN3" s="83" t="s">
        <v>43</v>
      </c>
      <c r="BO3" s="84"/>
      <c r="BP3" s="84"/>
      <c r="BQ3" s="84"/>
      <c r="BR3" s="84"/>
      <c r="BS3" s="84"/>
      <c r="BT3" s="84"/>
      <c r="BU3" s="85"/>
      <c r="BV3" s="76" t="s">
        <v>35</v>
      </c>
      <c r="BW3" s="72" t="s">
        <v>4</v>
      </c>
      <c r="BX3" s="83" t="s">
        <v>44</v>
      </c>
      <c r="BY3" s="84"/>
      <c r="BZ3" s="84"/>
      <c r="CA3" s="84"/>
      <c r="CB3" s="84"/>
      <c r="CC3" s="84"/>
      <c r="CD3" s="84"/>
      <c r="CE3" s="85"/>
      <c r="CF3" s="77"/>
      <c r="CG3" s="73"/>
      <c r="CH3" s="76" t="s">
        <v>45</v>
      </c>
      <c r="CI3" s="72" t="s">
        <v>4</v>
      </c>
      <c r="CJ3" s="76" t="s">
        <v>46</v>
      </c>
      <c r="CK3" s="72" t="s">
        <v>4</v>
      </c>
      <c r="CL3" s="76" t="s">
        <v>47</v>
      </c>
      <c r="CM3" s="72" t="s">
        <v>4</v>
      </c>
      <c r="CN3" s="76" t="s">
        <v>48</v>
      </c>
      <c r="CO3" s="72" t="s">
        <v>4</v>
      </c>
      <c r="CP3" s="77"/>
      <c r="CQ3" s="73"/>
      <c r="CR3" s="77"/>
      <c r="CS3" s="73"/>
      <c r="CT3" s="77"/>
      <c r="CU3" s="73"/>
      <c r="CV3" s="77"/>
      <c r="CW3" s="73"/>
      <c r="CX3" s="77"/>
      <c r="CY3" s="73"/>
      <c r="CZ3" s="77"/>
      <c r="DA3" s="73"/>
    </row>
    <row r="4" spans="1:105" ht="51" x14ac:dyDescent="0.25">
      <c r="A4" s="46"/>
      <c r="B4" s="50"/>
      <c r="C4" s="53"/>
      <c r="D4" s="56"/>
      <c r="E4" s="57"/>
      <c r="F4" s="91"/>
      <c r="G4" s="91"/>
      <c r="H4" s="75"/>
      <c r="I4" s="74"/>
      <c r="J4" s="75"/>
      <c r="K4" s="74"/>
      <c r="L4" s="91"/>
      <c r="M4" s="74"/>
      <c r="N4" s="75"/>
      <c r="O4" s="74"/>
      <c r="P4" s="91"/>
      <c r="Q4" s="74"/>
      <c r="R4" s="75"/>
      <c r="S4" s="74"/>
      <c r="T4" s="75"/>
      <c r="U4" s="74"/>
      <c r="V4" s="87"/>
      <c r="W4" s="87"/>
      <c r="X4" s="4" t="s">
        <v>27</v>
      </c>
      <c r="Y4" s="5" t="s">
        <v>4</v>
      </c>
      <c r="Z4" s="4" t="s">
        <v>28</v>
      </c>
      <c r="AA4" s="5" t="s">
        <v>4</v>
      </c>
      <c r="AB4" s="4" t="s">
        <v>49</v>
      </c>
      <c r="AC4" s="5" t="s">
        <v>4</v>
      </c>
      <c r="AD4" s="87"/>
      <c r="AE4" s="74"/>
      <c r="AF4" s="87"/>
      <c r="AG4" s="74"/>
      <c r="AH4" s="75"/>
      <c r="AI4" s="74"/>
      <c r="AJ4" s="75"/>
      <c r="AK4" s="74"/>
      <c r="AL4" s="4" t="s">
        <v>50</v>
      </c>
      <c r="AM4" s="5" t="s">
        <v>4</v>
      </c>
      <c r="AN4" s="4" t="s">
        <v>51</v>
      </c>
      <c r="AO4" s="5" t="s">
        <v>4</v>
      </c>
      <c r="AP4" s="75"/>
      <c r="AQ4" s="74"/>
      <c r="AR4" s="4" t="s">
        <v>50</v>
      </c>
      <c r="AS4" s="5" t="s">
        <v>4</v>
      </c>
      <c r="AT4" s="4" t="s">
        <v>51</v>
      </c>
      <c r="AU4" s="5" t="s">
        <v>4</v>
      </c>
      <c r="AV4" s="75"/>
      <c r="AW4" s="74"/>
      <c r="AX4" s="75"/>
      <c r="AY4" s="74"/>
      <c r="AZ4" s="75"/>
      <c r="BA4" s="74"/>
      <c r="BB4" s="75"/>
      <c r="BC4" s="74"/>
      <c r="BD4" s="75"/>
      <c r="BE4" s="74"/>
      <c r="BF4" s="75"/>
      <c r="BG4" s="74"/>
      <c r="BH4" s="82"/>
      <c r="BI4" s="74"/>
      <c r="BJ4" s="78"/>
      <c r="BK4" s="74"/>
      <c r="BL4" s="78"/>
      <c r="BM4" s="74"/>
      <c r="BN4" s="6" t="s">
        <v>52</v>
      </c>
      <c r="BO4" s="7" t="s">
        <v>4</v>
      </c>
      <c r="BP4" s="6" t="s">
        <v>53</v>
      </c>
      <c r="BQ4" s="7" t="s">
        <v>4</v>
      </c>
      <c r="BR4" s="6" t="s">
        <v>54</v>
      </c>
      <c r="BS4" s="7" t="s">
        <v>4</v>
      </c>
      <c r="BT4" s="6" t="s">
        <v>55</v>
      </c>
      <c r="BU4" s="7" t="s">
        <v>4</v>
      </c>
      <c r="BV4" s="78"/>
      <c r="BW4" s="74"/>
      <c r="BX4" s="6" t="s">
        <v>56</v>
      </c>
      <c r="BY4" s="5" t="s">
        <v>4</v>
      </c>
      <c r="BZ4" s="6" t="s">
        <v>53</v>
      </c>
      <c r="CA4" s="5" t="s">
        <v>4</v>
      </c>
      <c r="CB4" s="6" t="s">
        <v>54</v>
      </c>
      <c r="CC4" s="5" t="s">
        <v>4</v>
      </c>
      <c r="CD4" s="6" t="s">
        <v>57</v>
      </c>
      <c r="CE4" s="5" t="s">
        <v>4</v>
      </c>
      <c r="CF4" s="78"/>
      <c r="CG4" s="74"/>
      <c r="CH4" s="78"/>
      <c r="CI4" s="74"/>
      <c r="CJ4" s="78"/>
      <c r="CK4" s="74"/>
      <c r="CL4" s="78"/>
      <c r="CM4" s="74"/>
      <c r="CN4" s="78"/>
      <c r="CO4" s="74"/>
      <c r="CP4" s="78"/>
      <c r="CQ4" s="74"/>
      <c r="CR4" s="78"/>
      <c r="CS4" s="74"/>
      <c r="CT4" s="78"/>
      <c r="CU4" s="74"/>
      <c r="CV4" s="78"/>
      <c r="CW4" s="74"/>
      <c r="CX4" s="78"/>
      <c r="CY4" s="74"/>
      <c r="CZ4" s="78"/>
      <c r="DA4" s="74"/>
    </row>
    <row r="5" spans="1:105" x14ac:dyDescent="0.25">
      <c r="A5" s="3"/>
      <c r="B5" s="22"/>
      <c r="C5" s="3"/>
      <c r="D5" s="3"/>
      <c r="E5" s="22"/>
      <c r="F5" s="8">
        <v>3</v>
      </c>
      <c r="G5" s="8"/>
      <c r="H5" s="9">
        <v>4</v>
      </c>
      <c r="I5" s="9"/>
      <c r="J5" s="9">
        <v>5</v>
      </c>
      <c r="K5" s="9"/>
      <c r="L5" s="8">
        <v>6</v>
      </c>
      <c r="M5" s="9"/>
      <c r="N5" s="9">
        <v>7</v>
      </c>
      <c r="O5" s="9"/>
      <c r="P5" s="8">
        <v>8</v>
      </c>
      <c r="Q5" s="9"/>
      <c r="R5" s="9">
        <v>9</v>
      </c>
      <c r="S5" s="9"/>
      <c r="T5" s="9">
        <v>10</v>
      </c>
      <c r="U5" s="9"/>
      <c r="V5" s="10">
        <v>11</v>
      </c>
      <c r="W5" s="10"/>
      <c r="X5" s="9">
        <v>12</v>
      </c>
      <c r="Y5" s="9"/>
      <c r="Z5" s="9">
        <v>13</v>
      </c>
      <c r="AA5" s="9"/>
      <c r="AB5" s="9">
        <v>14</v>
      </c>
      <c r="AC5" s="9"/>
      <c r="AD5" s="10">
        <v>15</v>
      </c>
      <c r="AE5" s="9"/>
      <c r="AF5" s="10">
        <v>16</v>
      </c>
      <c r="AG5" s="9"/>
      <c r="AH5" s="9">
        <v>17</v>
      </c>
      <c r="AI5" s="9"/>
      <c r="AJ5" s="9">
        <v>18</v>
      </c>
      <c r="AK5" s="9"/>
      <c r="AL5" s="9">
        <v>19</v>
      </c>
      <c r="AM5" s="9"/>
      <c r="AN5" s="9">
        <v>20</v>
      </c>
      <c r="AO5" s="9"/>
      <c r="AP5" s="9">
        <v>21</v>
      </c>
      <c r="AQ5" s="9"/>
      <c r="AR5" s="9">
        <v>22</v>
      </c>
      <c r="AS5" s="9"/>
      <c r="AT5" s="9">
        <v>23</v>
      </c>
      <c r="AU5" s="9"/>
      <c r="AV5" s="9">
        <v>24</v>
      </c>
      <c r="AW5" s="9"/>
      <c r="AX5" s="9">
        <v>25</v>
      </c>
      <c r="AY5" s="9"/>
      <c r="AZ5" s="9">
        <v>26</v>
      </c>
      <c r="BA5" s="9"/>
      <c r="BB5" s="9">
        <v>27</v>
      </c>
      <c r="BC5" s="9"/>
      <c r="BD5" s="9">
        <v>28</v>
      </c>
      <c r="BE5" s="9"/>
      <c r="BF5" s="9">
        <v>29</v>
      </c>
      <c r="BG5" s="9"/>
      <c r="BH5" s="9">
        <v>30</v>
      </c>
      <c r="BI5" s="9"/>
      <c r="BJ5" s="9">
        <v>31</v>
      </c>
      <c r="BK5" s="9"/>
      <c r="BL5" s="9">
        <v>32</v>
      </c>
      <c r="BM5" s="9"/>
      <c r="BN5" s="9">
        <v>33</v>
      </c>
      <c r="BO5" s="9"/>
      <c r="BP5" s="9">
        <v>34</v>
      </c>
      <c r="BQ5" s="9"/>
      <c r="BR5" s="9">
        <v>35</v>
      </c>
      <c r="BS5" s="9"/>
      <c r="BT5" s="9">
        <v>36</v>
      </c>
      <c r="BU5" s="9"/>
      <c r="BV5" s="9">
        <v>37</v>
      </c>
      <c r="BW5" s="9"/>
      <c r="BX5" s="9">
        <v>38</v>
      </c>
      <c r="BY5" s="9"/>
      <c r="BZ5" s="9">
        <v>39</v>
      </c>
      <c r="CA5" s="9"/>
      <c r="CB5" s="9">
        <v>40</v>
      </c>
      <c r="CC5" s="9"/>
      <c r="CD5" s="9">
        <v>41</v>
      </c>
      <c r="CE5" s="9"/>
      <c r="CF5" s="9">
        <v>42</v>
      </c>
      <c r="CG5" s="9"/>
      <c r="CH5" s="9">
        <v>43</v>
      </c>
      <c r="CI5" s="9"/>
      <c r="CJ5" s="9">
        <v>44</v>
      </c>
      <c r="CK5" s="9"/>
      <c r="CL5" s="9">
        <v>45</v>
      </c>
      <c r="CM5" s="9"/>
      <c r="CN5" s="9">
        <v>46</v>
      </c>
      <c r="CO5" s="9"/>
      <c r="CP5" s="9">
        <v>47</v>
      </c>
      <c r="CQ5" s="9"/>
      <c r="CR5" s="9">
        <v>48</v>
      </c>
      <c r="CS5" s="9"/>
      <c r="CT5" s="9">
        <v>49</v>
      </c>
      <c r="CU5" s="9"/>
      <c r="CV5" s="9">
        <v>50</v>
      </c>
      <c r="CW5" s="9"/>
      <c r="CX5" s="9">
        <v>51</v>
      </c>
      <c r="CY5" s="9"/>
      <c r="CZ5" s="9">
        <v>52</v>
      </c>
      <c r="DA5" s="9"/>
    </row>
    <row r="6" spans="1:105" x14ac:dyDescent="0.25">
      <c r="A6" s="14"/>
      <c r="B6" s="23" t="s">
        <v>138</v>
      </c>
      <c r="C6" s="14"/>
      <c r="D6" s="15" t="s">
        <v>114</v>
      </c>
      <c r="E6" s="23" t="s">
        <v>115</v>
      </c>
      <c r="F6" s="19">
        <f t="shared" ref="F6:F17" si="0">L6+P6</f>
        <v>0</v>
      </c>
      <c r="G6" s="19">
        <f t="shared" ref="G6:G17" si="1">M6+Q6</f>
        <v>0</v>
      </c>
      <c r="H6" s="20"/>
      <c r="I6" s="20"/>
      <c r="J6" s="20"/>
      <c r="K6" s="20"/>
      <c r="L6" s="19"/>
      <c r="M6" s="19"/>
      <c r="N6" s="20"/>
      <c r="O6" s="20"/>
      <c r="P6" s="19">
        <f t="shared" ref="P6:P17" si="2">V6+AD6+AF6</f>
        <v>0</v>
      </c>
      <c r="Q6" s="19">
        <f t="shared" ref="Q6:Q17" si="3">W6+AE6+AG6</f>
        <v>0</v>
      </c>
      <c r="R6" s="20"/>
      <c r="S6" s="20"/>
      <c r="T6" s="20"/>
      <c r="U6" s="20"/>
      <c r="V6" s="21">
        <f t="shared" ref="V6:V17" si="4">AH6+AX6+BJ6+CF6+CP6+CR6+CT6+CV6+CX6+CZ6</f>
        <v>0</v>
      </c>
      <c r="W6" s="21">
        <f t="shared" ref="W6:W17" si="5">AI6+AY6+BK6+CG6+CQ6+CS6+CU6+CW6+CY6+DA6</f>
        <v>0</v>
      </c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</row>
    <row r="7" spans="1:105" x14ac:dyDescent="0.25">
      <c r="A7" s="14"/>
      <c r="B7" s="23" t="s">
        <v>138</v>
      </c>
      <c r="C7" s="14"/>
      <c r="D7" s="15" t="s">
        <v>116</v>
      </c>
      <c r="E7" s="23" t="s">
        <v>117</v>
      </c>
      <c r="F7" s="19">
        <f t="shared" si="0"/>
        <v>21</v>
      </c>
      <c r="G7" s="19">
        <f t="shared" si="1"/>
        <v>400</v>
      </c>
      <c r="H7" s="20">
        <v>7</v>
      </c>
      <c r="I7" s="20">
        <v>223</v>
      </c>
      <c r="J7" s="20">
        <v>7</v>
      </c>
      <c r="K7" s="20">
        <v>122</v>
      </c>
      <c r="L7" s="19"/>
      <c r="M7" s="19"/>
      <c r="N7" s="20">
        <v>0</v>
      </c>
      <c r="O7" s="20">
        <v>0</v>
      </c>
      <c r="P7" s="19">
        <f t="shared" si="2"/>
        <v>21</v>
      </c>
      <c r="Q7" s="19">
        <f t="shared" si="3"/>
        <v>400</v>
      </c>
      <c r="R7" s="20">
        <v>7</v>
      </c>
      <c r="S7" s="20">
        <v>223</v>
      </c>
      <c r="T7" s="20">
        <v>7</v>
      </c>
      <c r="U7" s="20">
        <v>122</v>
      </c>
      <c r="V7" s="21">
        <f t="shared" si="4"/>
        <v>8</v>
      </c>
      <c r="W7" s="21">
        <f t="shared" si="5"/>
        <v>71</v>
      </c>
      <c r="X7" s="20"/>
      <c r="Y7" s="20"/>
      <c r="Z7" s="20"/>
      <c r="AA7" s="20"/>
      <c r="AB7" s="20"/>
      <c r="AC7" s="20"/>
      <c r="AD7" s="20"/>
      <c r="AE7" s="20"/>
      <c r="AF7" s="20">
        <v>13</v>
      </c>
      <c r="AG7" s="20">
        <v>329</v>
      </c>
      <c r="AH7" s="20">
        <v>3</v>
      </c>
      <c r="AI7" s="20">
        <v>21</v>
      </c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>
        <v>3</v>
      </c>
      <c r="AW7" s="20">
        <v>21</v>
      </c>
      <c r="AX7" s="20">
        <v>1</v>
      </c>
      <c r="AY7" s="20">
        <v>6</v>
      </c>
      <c r="AZ7" s="20"/>
      <c r="BA7" s="20"/>
      <c r="BB7" s="20"/>
      <c r="BC7" s="20"/>
      <c r="BD7" s="20">
        <v>1</v>
      </c>
      <c r="BE7" s="20">
        <v>6</v>
      </c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>
        <v>3</v>
      </c>
      <c r="CG7" s="20">
        <v>34</v>
      </c>
      <c r="CH7" s="20"/>
      <c r="CI7" s="20"/>
      <c r="CJ7" s="20"/>
      <c r="CK7" s="20"/>
      <c r="CL7" s="20"/>
      <c r="CM7" s="20"/>
      <c r="CN7" s="20">
        <v>3</v>
      </c>
      <c r="CO7" s="20">
        <v>34</v>
      </c>
      <c r="CP7" s="20"/>
      <c r="CQ7" s="20"/>
      <c r="CR7" s="20"/>
      <c r="CS7" s="20"/>
      <c r="CT7" s="20">
        <v>1</v>
      </c>
      <c r="CU7" s="20">
        <v>10</v>
      </c>
      <c r="CV7" s="20"/>
      <c r="CW7" s="20"/>
      <c r="CX7" s="20"/>
      <c r="CY7" s="20"/>
      <c r="CZ7" s="20"/>
      <c r="DA7" s="20"/>
    </row>
    <row r="8" spans="1:105" x14ac:dyDescent="0.25">
      <c r="A8" s="14"/>
      <c r="B8" s="23" t="s">
        <v>138</v>
      </c>
      <c r="C8" s="14"/>
      <c r="D8" s="15" t="s">
        <v>118</v>
      </c>
      <c r="E8" s="23" t="s">
        <v>119</v>
      </c>
      <c r="F8" s="19">
        <f t="shared" si="0"/>
        <v>0</v>
      </c>
      <c r="G8" s="19">
        <f t="shared" si="1"/>
        <v>0</v>
      </c>
      <c r="H8" s="20"/>
      <c r="I8" s="20"/>
      <c r="J8" s="20"/>
      <c r="K8" s="20"/>
      <c r="L8" s="19"/>
      <c r="M8" s="19"/>
      <c r="N8" s="20"/>
      <c r="O8" s="20"/>
      <c r="P8" s="19">
        <f t="shared" si="2"/>
        <v>0</v>
      </c>
      <c r="Q8" s="19">
        <f t="shared" si="3"/>
        <v>0</v>
      </c>
      <c r="R8" s="20"/>
      <c r="S8" s="20"/>
      <c r="T8" s="20"/>
      <c r="U8" s="20"/>
      <c r="V8" s="21">
        <f t="shared" si="4"/>
        <v>0</v>
      </c>
      <c r="W8" s="21">
        <f t="shared" si="5"/>
        <v>0</v>
      </c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</row>
    <row r="9" spans="1:105" x14ac:dyDescent="0.25">
      <c r="A9" s="14"/>
      <c r="B9" s="23" t="s">
        <v>138</v>
      </c>
      <c r="C9" s="14"/>
      <c r="D9" s="15" t="s">
        <v>120</v>
      </c>
      <c r="E9" s="23" t="s">
        <v>121</v>
      </c>
      <c r="F9" s="19">
        <f t="shared" si="0"/>
        <v>0</v>
      </c>
      <c r="G9" s="19">
        <f t="shared" si="1"/>
        <v>0</v>
      </c>
      <c r="H9" s="20"/>
      <c r="I9" s="20"/>
      <c r="J9" s="20"/>
      <c r="K9" s="20"/>
      <c r="L9" s="19"/>
      <c r="M9" s="19"/>
      <c r="N9" s="20"/>
      <c r="O9" s="20"/>
      <c r="P9" s="19">
        <f t="shared" si="2"/>
        <v>0</v>
      </c>
      <c r="Q9" s="19">
        <f t="shared" si="3"/>
        <v>0</v>
      </c>
      <c r="R9" s="20"/>
      <c r="S9" s="20"/>
      <c r="T9" s="20"/>
      <c r="U9" s="20"/>
      <c r="V9" s="21">
        <f t="shared" si="4"/>
        <v>0</v>
      </c>
      <c r="W9" s="21">
        <f t="shared" si="5"/>
        <v>0</v>
      </c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</row>
    <row r="10" spans="1:105" x14ac:dyDescent="0.25">
      <c r="A10" s="14"/>
      <c r="B10" s="23" t="s">
        <v>138</v>
      </c>
      <c r="C10" s="14"/>
      <c r="D10" s="15" t="s">
        <v>122</v>
      </c>
      <c r="E10" s="23" t="s">
        <v>123</v>
      </c>
      <c r="F10" s="19">
        <f t="shared" si="0"/>
        <v>0</v>
      </c>
      <c r="G10" s="19">
        <f t="shared" si="1"/>
        <v>0</v>
      </c>
      <c r="H10" s="20"/>
      <c r="I10" s="20"/>
      <c r="J10" s="20"/>
      <c r="K10" s="20"/>
      <c r="L10" s="19"/>
      <c r="M10" s="19"/>
      <c r="N10" s="20"/>
      <c r="O10" s="20"/>
      <c r="P10" s="19">
        <f t="shared" si="2"/>
        <v>0</v>
      </c>
      <c r="Q10" s="19">
        <f t="shared" si="3"/>
        <v>0</v>
      </c>
      <c r="R10" s="20"/>
      <c r="S10" s="20"/>
      <c r="T10" s="20"/>
      <c r="U10" s="20"/>
      <c r="V10" s="21">
        <f t="shared" si="4"/>
        <v>0</v>
      </c>
      <c r="W10" s="21">
        <f t="shared" si="5"/>
        <v>0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</row>
    <row r="11" spans="1:105" x14ac:dyDescent="0.25">
      <c r="A11" s="14"/>
      <c r="B11" s="23" t="s">
        <v>138</v>
      </c>
      <c r="C11" s="14"/>
      <c r="D11" s="15" t="s">
        <v>124</v>
      </c>
      <c r="E11" s="23" t="s">
        <v>125</v>
      </c>
      <c r="F11" s="19">
        <f t="shared" si="0"/>
        <v>0</v>
      </c>
      <c r="G11" s="19">
        <f t="shared" si="1"/>
        <v>0</v>
      </c>
      <c r="H11" s="20"/>
      <c r="I11" s="20"/>
      <c r="J11" s="20"/>
      <c r="K11" s="20"/>
      <c r="L11" s="19"/>
      <c r="M11" s="19"/>
      <c r="N11" s="20"/>
      <c r="O11" s="20"/>
      <c r="P11" s="19">
        <f t="shared" si="2"/>
        <v>0</v>
      </c>
      <c r="Q11" s="19">
        <f t="shared" si="3"/>
        <v>0</v>
      </c>
      <c r="R11" s="20"/>
      <c r="S11" s="20"/>
      <c r="T11" s="20"/>
      <c r="U11" s="20"/>
      <c r="V11" s="21">
        <f t="shared" si="4"/>
        <v>0</v>
      </c>
      <c r="W11" s="21">
        <f t="shared" si="5"/>
        <v>0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spans="1:105" x14ac:dyDescent="0.25">
      <c r="A12" s="14"/>
      <c r="B12" s="23" t="s">
        <v>138</v>
      </c>
      <c r="C12" s="14"/>
      <c r="D12" s="15" t="s">
        <v>126</v>
      </c>
      <c r="E12" s="23" t="s">
        <v>127</v>
      </c>
      <c r="F12" s="19">
        <f t="shared" si="0"/>
        <v>0</v>
      </c>
      <c r="G12" s="19">
        <f t="shared" si="1"/>
        <v>0</v>
      </c>
      <c r="H12" s="20"/>
      <c r="I12" s="20"/>
      <c r="J12" s="20"/>
      <c r="K12" s="20"/>
      <c r="L12" s="19"/>
      <c r="M12" s="19"/>
      <c r="N12" s="20"/>
      <c r="O12" s="20"/>
      <c r="P12" s="19">
        <f t="shared" si="2"/>
        <v>0</v>
      </c>
      <c r="Q12" s="19">
        <f t="shared" si="3"/>
        <v>0</v>
      </c>
      <c r="R12" s="20"/>
      <c r="S12" s="20"/>
      <c r="T12" s="20"/>
      <c r="U12" s="20"/>
      <c r="V12" s="21">
        <f t="shared" si="4"/>
        <v>0</v>
      </c>
      <c r="W12" s="21">
        <f t="shared" si="5"/>
        <v>0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</row>
    <row r="13" spans="1:105" x14ac:dyDescent="0.25">
      <c r="A13" s="14"/>
      <c r="B13" s="23" t="s">
        <v>138</v>
      </c>
      <c r="C13" s="14"/>
      <c r="D13" s="15" t="s">
        <v>128</v>
      </c>
      <c r="E13" s="23" t="s">
        <v>129</v>
      </c>
      <c r="F13" s="19">
        <f t="shared" si="0"/>
        <v>0</v>
      </c>
      <c r="G13" s="19">
        <f t="shared" si="1"/>
        <v>0</v>
      </c>
      <c r="H13" s="20"/>
      <c r="I13" s="20"/>
      <c r="J13" s="20"/>
      <c r="K13" s="20"/>
      <c r="L13" s="19"/>
      <c r="M13" s="19"/>
      <c r="N13" s="20"/>
      <c r="O13" s="20"/>
      <c r="P13" s="19">
        <f t="shared" si="2"/>
        <v>0</v>
      </c>
      <c r="Q13" s="19">
        <f t="shared" si="3"/>
        <v>0</v>
      </c>
      <c r="R13" s="20"/>
      <c r="S13" s="20"/>
      <c r="T13" s="20"/>
      <c r="U13" s="20"/>
      <c r="V13" s="21">
        <f t="shared" si="4"/>
        <v>0</v>
      </c>
      <c r="W13" s="21">
        <f t="shared" si="5"/>
        <v>0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</row>
    <row r="14" spans="1:105" x14ac:dyDescent="0.25">
      <c r="A14" s="14"/>
      <c r="B14" s="23" t="s">
        <v>138</v>
      </c>
      <c r="C14" s="14"/>
      <c r="D14" s="15" t="s">
        <v>130</v>
      </c>
      <c r="E14" s="23" t="s">
        <v>131</v>
      </c>
      <c r="F14" s="19">
        <f t="shared" si="0"/>
        <v>0</v>
      </c>
      <c r="G14" s="19">
        <f t="shared" si="1"/>
        <v>0</v>
      </c>
      <c r="H14" s="20"/>
      <c r="I14" s="20"/>
      <c r="J14" s="20"/>
      <c r="K14" s="20"/>
      <c r="L14" s="19"/>
      <c r="M14" s="19"/>
      <c r="N14" s="20"/>
      <c r="O14" s="20"/>
      <c r="P14" s="19">
        <f t="shared" si="2"/>
        <v>0</v>
      </c>
      <c r="Q14" s="19">
        <f t="shared" si="3"/>
        <v>0</v>
      </c>
      <c r="R14" s="20"/>
      <c r="S14" s="20"/>
      <c r="T14" s="20"/>
      <c r="U14" s="20"/>
      <c r="V14" s="21">
        <f t="shared" si="4"/>
        <v>0</v>
      </c>
      <c r="W14" s="21">
        <f t="shared" si="5"/>
        <v>0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</row>
    <row r="15" spans="1:105" x14ac:dyDescent="0.25">
      <c r="A15" s="14"/>
      <c r="B15" s="23" t="s">
        <v>138</v>
      </c>
      <c r="C15" s="14"/>
      <c r="D15" s="15" t="s">
        <v>132</v>
      </c>
      <c r="E15" s="23" t="s">
        <v>133</v>
      </c>
      <c r="F15" s="19">
        <f t="shared" si="0"/>
        <v>0</v>
      </c>
      <c r="G15" s="19">
        <f t="shared" si="1"/>
        <v>0</v>
      </c>
      <c r="H15" s="20"/>
      <c r="I15" s="20"/>
      <c r="J15" s="20"/>
      <c r="K15" s="20"/>
      <c r="L15" s="19"/>
      <c r="M15" s="19"/>
      <c r="N15" s="20"/>
      <c r="O15" s="20"/>
      <c r="P15" s="19">
        <f t="shared" si="2"/>
        <v>0</v>
      </c>
      <c r="Q15" s="19">
        <f t="shared" si="3"/>
        <v>0</v>
      </c>
      <c r="R15" s="20"/>
      <c r="S15" s="20"/>
      <c r="T15" s="20"/>
      <c r="U15" s="20"/>
      <c r="V15" s="21">
        <f t="shared" si="4"/>
        <v>0</v>
      </c>
      <c r="W15" s="21">
        <f t="shared" si="5"/>
        <v>0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</row>
    <row r="16" spans="1:105" x14ac:dyDescent="0.25">
      <c r="A16" s="14"/>
      <c r="B16" s="23" t="s">
        <v>138</v>
      </c>
      <c r="C16" s="14"/>
      <c r="D16" s="15" t="s">
        <v>134</v>
      </c>
      <c r="E16" s="23" t="s">
        <v>135</v>
      </c>
      <c r="F16" s="19">
        <f t="shared" si="0"/>
        <v>0</v>
      </c>
      <c r="G16" s="19">
        <f t="shared" si="1"/>
        <v>0</v>
      </c>
      <c r="H16" s="20"/>
      <c r="I16" s="20"/>
      <c r="J16" s="20"/>
      <c r="K16" s="20"/>
      <c r="L16" s="19"/>
      <c r="M16" s="19"/>
      <c r="N16" s="20"/>
      <c r="O16" s="20"/>
      <c r="P16" s="19">
        <f t="shared" si="2"/>
        <v>0</v>
      </c>
      <c r="Q16" s="19">
        <f t="shared" si="3"/>
        <v>0</v>
      </c>
      <c r="R16" s="20"/>
      <c r="S16" s="20"/>
      <c r="T16" s="20"/>
      <c r="U16" s="20"/>
      <c r="V16" s="21">
        <f t="shared" si="4"/>
        <v>0</v>
      </c>
      <c r="W16" s="21">
        <f t="shared" si="5"/>
        <v>0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</row>
    <row r="17" spans="1:105" x14ac:dyDescent="0.25">
      <c r="A17" s="14"/>
      <c r="B17" s="23" t="s">
        <v>138</v>
      </c>
      <c r="C17" s="14"/>
      <c r="D17" s="15" t="s">
        <v>136</v>
      </c>
      <c r="E17" s="23" t="s">
        <v>137</v>
      </c>
      <c r="F17" s="19">
        <f t="shared" si="0"/>
        <v>10</v>
      </c>
      <c r="G17" s="19">
        <f t="shared" si="1"/>
        <v>160</v>
      </c>
      <c r="H17" s="20">
        <v>7</v>
      </c>
      <c r="I17" s="20">
        <v>60</v>
      </c>
      <c r="J17" s="20">
        <v>1</v>
      </c>
      <c r="K17" s="20">
        <v>78</v>
      </c>
      <c r="L17" s="19">
        <v>1</v>
      </c>
      <c r="M17" s="19">
        <v>10</v>
      </c>
      <c r="N17" s="20">
        <v>0</v>
      </c>
      <c r="O17" s="20">
        <v>0</v>
      </c>
      <c r="P17" s="19">
        <f t="shared" si="2"/>
        <v>9</v>
      </c>
      <c r="Q17" s="19">
        <f t="shared" si="3"/>
        <v>150</v>
      </c>
      <c r="R17" s="20">
        <v>7</v>
      </c>
      <c r="S17" s="20">
        <v>60</v>
      </c>
      <c r="T17" s="20">
        <v>1</v>
      </c>
      <c r="U17" s="20">
        <v>78</v>
      </c>
      <c r="V17" s="21">
        <f t="shared" si="4"/>
        <v>6</v>
      </c>
      <c r="W17" s="21">
        <f t="shared" si="5"/>
        <v>52</v>
      </c>
      <c r="X17" s="20"/>
      <c r="Y17" s="20"/>
      <c r="Z17" s="20"/>
      <c r="AA17" s="20"/>
      <c r="AB17" s="20"/>
      <c r="AC17" s="20"/>
      <c r="AD17" s="20"/>
      <c r="AE17" s="20"/>
      <c r="AF17" s="20">
        <v>3</v>
      </c>
      <c r="AG17" s="20">
        <v>98</v>
      </c>
      <c r="AH17" s="20">
        <v>2</v>
      </c>
      <c r="AI17" s="20">
        <v>22</v>
      </c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2</v>
      </c>
      <c r="AW17" s="20">
        <v>22</v>
      </c>
      <c r="AX17" s="20">
        <v>0</v>
      </c>
      <c r="AY17" s="20">
        <v>0</v>
      </c>
      <c r="AZ17" s="20"/>
      <c r="BA17" s="20"/>
      <c r="BB17" s="20"/>
      <c r="BC17" s="20"/>
      <c r="BD17" s="20">
        <v>0</v>
      </c>
      <c r="BE17" s="20">
        <v>0</v>
      </c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>
        <v>2</v>
      </c>
      <c r="CG17" s="20">
        <v>20</v>
      </c>
      <c r="CH17" s="20"/>
      <c r="CI17" s="20"/>
      <c r="CJ17" s="20"/>
      <c r="CK17" s="20"/>
      <c r="CL17" s="20"/>
      <c r="CM17" s="20"/>
      <c r="CN17" s="20">
        <v>2</v>
      </c>
      <c r="CO17" s="20">
        <v>20</v>
      </c>
      <c r="CP17" s="20"/>
      <c r="CQ17" s="20"/>
      <c r="CR17" s="20">
        <v>1</v>
      </c>
      <c r="CS17" s="20">
        <v>5</v>
      </c>
      <c r="CT17" s="20">
        <v>1</v>
      </c>
      <c r="CU17" s="20">
        <v>5</v>
      </c>
      <c r="CV17" s="20"/>
      <c r="CW17" s="20"/>
      <c r="CX17" s="20"/>
      <c r="CY17" s="20"/>
      <c r="CZ17" s="20"/>
      <c r="DA17" s="20"/>
    </row>
  </sheetData>
  <mergeCells count="87">
    <mergeCell ref="F1:F4"/>
    <mergeCell ref="G1:G4"/>
    <mergeCell ref="H1:AG1"/>
    <mergeCell ref="AH1:DA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AY2:AY4"/>
    <mergeCell ref="AF3:AF4"/>
    <mergeCell ref="V3:V4"/>
    <mergeCell ref="Q2:Q4"/>
    <mergeCell ref="BK2:BK4"/>
    <mergeCell ref="AP3:AP4"/>
    <mergeCell ref="AQ3:AQ4"/>
    <mergeCell ref="AR3:AU3"/>
    <mergeCell ref="AX2:AX4"/>
    <mergeCell ref="AG3:AG4"/>
    <mergeCell ref="AJ3:AJ4"/>
    <mergeCell ref="AK3:AK4"/>
    <mergeCell ref="R2:AG2"/>
    <mergeCell ref="AH2:AH4"/>
    <mergeCell ref="AI2:AI4"/>
    <mergeCell ref="AJ2:AW2"/>
    <mergeCell ref="AW3:AW4"/>
    <mergeCell ref="R3:R4"/>
    <mergeCell ref="S3:S4"/>
    <mergeCell ref="T3:T4"/>
    <mergeCell ref="U3:U4"/>
    <mergeCell ref="W3:W4"/>
    <mergeCell ref="X3:AC3"/>
    <mergeCell ref="AD3:AD4"/>
    <mergeCell ref="CT2:CT4"/>
    <mergeCell ref="CJ3:CJ4"/>
    <mergeCell ref="CK3:CK4"/>
    <mergeCell ref="CL3:CL4"/>
    <mergeCell ref="CM3:CM4"/>
    <mergeCell ref="CH2:CO2"/>
    <mergeCell ref="CP2:CP4"/>
    <mergeCell ref="CQ2:CQ4"/>
    <mergeCell ref="CR2:CR4"/>
    <mergeCell ref="CS2:CS4"/>
    <mergeCell ref="CO3:CO4"/>
    <mergeCell ref="CH3:CH4"/>
    <mergeCell ref="CI3:CI4"/>
    <mergeCell ref="CN3:CN4"/>
    <mergeCell ref="DA2:DA4"/>
    <mergeCell ref="CU2:CU4"/>
    <mergeCell ref="CV2:CV4"/>
    <mergeCell ref="CW2:CW4"/>
    <mergeCell ref="CX2:CX4"/>
    <mergeCell ref="CY2:CY4"/>
    <mergeCell ref="CZ2:CZ4"/>
    <mergeCell ref="A1:A4"/>
    <mergeCell ref="E1:E4"/>
    <mergeCell ref="BN3:BU3"/>
    <mergeCell ref="BV3:BV4"/>
    <mergeCell ref="BW3:BW4"/>
    <mergeCell ref="BD3:BD4"/>
    <mergeCell ref="BE3:BE4"/>
    <mergeCell ref="BF3:BF4"/>
    <mergeCell ref="BG3:BG4"/>
    <mergeCell ref="BL3:BL4"/>
    <mergeCell ref="AE3:AE4"/>
    <mergeCell ref="AL3:AO3"/>
    <mergeCell ref="B1:B4"/>
    <mergeCell ref="C1:C4"/>
    <mergeCell ref="D1:D4"/>
    <mergeCell ref="AV3:AV4"/>
    <mergeCell ref="CG2:CG4"/>
    <mergeCell ref="AZ3:AZ4"/>
    <mergeCell ref="BA3:BA4"/>
    <mergeCell ref="BB3:BB4"/>
    <mergeCell ref="BC3:BC4"/>
    <mergeCell ref="BJ2:BJ4"/>
    <mergeCell ref="AZ2:BI2"/>
    <mergeCell ref="BH3:BH4"/>
    <mergeCell ref="BI3:BI4"/>
    <mergeCell ref="BL2:CE2"/>
    <mergeCell ref="CF2:CF4"/>
    <mergeCell ref="BM3:BM4"/>
    <mergeCell ref="BX3:C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отчета 2024</vt:lpstr>
      <vt:lpstr>Формирования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lastPrinted>2023-02-01T01:04:59Z</cp:lastPrinted>
  <dcterms:created xsi:type="dcterms:W3CDTF">2021-02-17T05:28:30Z</dcterms:created>
  <dcterms:modified xsi:type="dcterms:W3CDTF">2026-06-24T07:31:59Z</dcterms:modified>
</cp:coreProperties>
</file>